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год 2018" sheetId="4" r:id="rId1"/>
  </sheets>
  <definedNames>
    <definedName name="_xlnm.Print_Titles" localSheetId="0">'год 2018'!$4:$6</definedName>
    <definedName name="_xlnm.Print_Area" localSheetId="0">'год 2018'!$A$1:$AC$224</definedName>
  </definedNames>
  <calcPr calcId="125725"/>
</workbook>
</file>

<file path=xl/calcChain.xml><?xml version="1.0" encoding="utf-8"?>
<calcChain xmlns="http://schemas.openxmlformats.org/spreadsheetml/2006/main">
  <c r="T179" i="4"/>
  <c r="Y17"/>
  <c r="X17"/>
  <c r="N17"/>
  <c r="Q130"/>
  <c r="W106"/>
  <c r="Y108"/>
  <c r="X108"/>
  <c r="X88"/>
  <c r="Q30"/>
  <c r="V217"/>
  <c r="U217"/>
  <c r="S217"/>
  <c r="R217"/>
  <c r="P217"/>
  <c r="O217"/>
  <c r="M217"/>
  <c r="L217"/>
  <c r="Y205"/>
  <c r="X205"/>
  <c r="T205"/>
  <c r="Y198"/>
  <c r="X198"/>
  <c r="Q198"/>
  <c r="N198"/>
  <c r="Y188"/>
  <c r="X188"/>
  <c r="T188"/>
  <c r="Y179"/>
  <c r="Z179" s="1"/>
  <c r="X179"/>
  <c r="Y152"/>
  <c r="X152"/>
  <c r="Q152"/>
  <c r="Y149"/>
  <c r="Z149" s="1"/>
  <c r="X149"/>
  <c r="T149"/>
  <c r="Y147"/>
  <c r="X147"/>
  <c r="T147"/>
  <c r="Y130"/>
  <c r="Z130" s="1"/>
  <c r="X130"/>
  <c r="W130"/>
  <c r="T130"/>
  <c r="Y122"/>
  <c r="X122"/>
  <c r="T122"/>
  <c r="Y119"/>
  <c r="X119"/>
  <c r="T119"/>
  <c r="Y112"/>
  <c r="X112"/>
  <c r="T112"/>
  <c r="Q112"/>
  <c r="Y109"/>
  <c r="X109"/>
  <c r="T109"/>
  <c r="Q109"/>
  <c r="Z108"/>
  <c r="Q108"/>
  <c r="N108"/>
  <c r="Y107"/>
  <c r="X107"/>
  <c r="Q107"/>
  <c r="Y106"/>
  <c r="X106"/>
  <c r="T106"/>
  <c r="Q106"/>
  <c r="N106"/>
  <c r="Y105"/>
  <c r="X105"/>
  <c r="Q105"/>
  <c r="Y88"/>
  <c r="W88"/>
  <c r="T88"/>
  <c r="Q88"/>
  <c r="N88"/>
  <c r="Y82"/>
  <c r="X82"/>
  <c r="W82"/>
  <c r="T82"/>
  <c r="Q82"/>
  <c r="N82"/>
  <c r="Y64"/>
  <c r="X64"/>
  <c r="W64"/>
  <c r="T64"/>
  <c r="Q64"/>
  <c r="N64"/>
  <c r="Y55"/>
  <c r="X55"/>
  <c r="W55"/>
  <c r="T55"/>
  <c r="Q55"/>
  <c r="Y30"/>
  <c r="X30"/>
  <c r="W30"/>
  <c r="T30"/>
  <c r="Y24"/>
  <c r="X24"/>
  <c r="T24"/>
  <c r="W17"/>
  <c r="T17"/>
  <c r="Q17"/>
  <c r="Y15"/>
  <c r="X15"/>
  <c r="T15"/>
  <c r="Q15"/>
  <c r="Y11"/>
  <c r="X11"/>
  <c r="T11"/>
  <c r="Q11"/>
  <c r="Y7"/>
  <c r="X7"/>
  <c r="T7"/>
  <c r="Q7"/>
  <c r="Z188" l="1"/>
  <c r="Z17"/>
  <c r="Z198"/>
  <c r="Z11"/>
  <c r="Z55"/>
  <c r="Z112"/>
  <c r="Z122"/>
  <c r="Z15"/>
  <c r="Z64"/>
  <c r="Z106"/>
  <c r="Z109"/>
  <c r="Z152"/>
  <c r="Z205"/>
  <c r="Z147"/>
  <c r="Z105"/>
  <c r="Z107"/>
  <c r="Z88"/>
  <c r="Z82"/>
  <c r="Z30"/>
  <c r="Y217"/>
  <c r="Z24"/>
  <c r="Z119"/>
  <c r="W217"/>
  <c r="X217"/>
  <c r="N217"/>
  <c r="T217"/>
  <c r="Q217"/>
  <c r="Z7"/>
  <c r="Z217" l="1"/>
</calcChain>
</file>

<file path=xl/sharedStrings.xml><?xml version="1.0" encoding="utf-8"?>
<sst xmlns="http://schemas.openxmlformats.org/spreadsheetml/2006/main" count="794" uniqueCount="533">
  <si>
    <t>Ответственный исполнитель Программы</t>
  </si>
  <si>
    <t>Начало</t>
  </si>
  <si>
    <t>План</t>
  </si>
  <si>
    <t>Факт</t>
  </si>
  <si>
    <t>Государственный заказчик</t>
  </si>
  <si>
    <t>№</t>
  </si>
  <si>
    <t>Должностное лицо, ответственное за сопровождение программы и отчетность по ней</t>
  </si>
  <si>
    <t>e-mail</t>
  </si>
  <si>
    <t>Фамилия, имя, отчество</t>
  </si>
  <si>
    <t>контактный телефон</t>
  </si>
  <si>
    <t>должность, подразделение</t>
  </si>
  <si>
    <t>Администрация муниципального района Белебеевский район Республики Башкортостан</t>
  </si>
  <si>
    <t xml:space="preserve">МКУ Управление образования муниципального района Белебеевский район Республики Башкортостан </t>
  </si>
  <si>
    <t>45.optzpp@bashkortostan.ru</t>
  </si>
  <si>
    <t>(34786) 42045</t>
  </si>
  <si>
    <t>45.oks@bashkortostan.ru</t>
  </si>
  <si>
    <t>(34786) 30989</t>
  </si>
  <si>
    <t>(34786)       30580</t>
  </si>
  <si>
    <t>45.ookh@bashkortostan.ru</t>
  </si>
  <si>
    <t>Внебюджетные источники</t>
  </si>
  <si>
    <t>Всего</t>
  </si>
  <si>
    <t>Федеральный бюджет</t>
  </si>
  <si>
    <t>Республиканский бюджет</t>
  </si>
  <si>
    <t>Местный бюджет</t>
  </si>
  <si>
    <t>%</t>
  </si>
  <si>
    <t>Развитие физической культуры и спорта в муниципальном районе Белебеевский район Республики Башкортостан</t>
  </si>
  <si>
    <t>Болелая Гузель Рафкатовна</t>
  </si>
  <si>
    <t>Начальник жилищного отдела</t>
  </si>
  <si>
    <t>45.kgp@bashkortostan.ru</t>
  </si>
  <si>
    <t>(34786) 41488</t>
  </si>
  <si>
    <t>х</t>
  </si>
  <si>
    <t>Обеспечение жильем молодых семей муниципального района Белебеевский район Республики Башкортостан</t>
  </si>
  <si>
    <t>Обеспечение жильем граждан, состоящих на учете в качестве нуждающихся в жилых помещениях, предоставляемых по договорам социального найма в муниципальном районе Белебеевский район Республики Башкортостан</t>
  </si>
  <si>
    <t>Развитие культуры и искусства в муниципальном районе Белебеевский район Республики Башкортостан</t>
  </si>
  <si>
    <t>Сохранение доли детей, привлекаемых к участию в творческих мероприятиях в целях выявления и поддержки юных талантов, в общем числе детей на уровне - 8,6%</t>
  </si>
  <si>
    <t>Совершенствование работы с детьми и молодежью в муниципальном районе Белебеевский район Республики Башкортостан</t>
  </si>
  <si>
    <t xml:space="preserve">Реквизиты нормативного правового акта, утвердившего программу
</t>
  </si>
  <si>
    <t>Срок реализации муниципальной  программы</t>
  </si>
  <si>
    <t>Совершенствование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</si>
  <si>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Секретарь Совета муниципального района Белебеевский район Республики Башкортостан</t>
  </si>
  <si>
    <t>Садыков Артур Маратович</t>
  </si>
  <si>
    <t>adm45@bashkortostan.ru</t>
  </si>
  <si>
    <t>Развитие и поддержка малого и среднего предпринимательства в муниципальном районе Белебеевский район Республики Башкортостан</t>
  </si>
  <si>
    <t>Яхин Табрис Киямович</t>
  </si>
  <si>
    <t xml:space="preserve">Заместитель главы администрации / начальник финансового управления </t>
  </si>
  <si>
    <t>(34786)       30897</t>
  </si>
  <si>
    <t>Управление муниципальными финансами муниципального района Белебеевский район Республики Башкортостан</t>
  </si>
  <si>
    <t>Снижение рисков и смягчение последствий чрезвычайных ситуаций природного и техногенного характера муниципального района Белебеевский район Республики Башкортостан</t>
  </si>
  <si>
    <t>Федоров Владимир Михайлович</t>
  </si>
  <si>
    <t>Заведующий сектором гражданской защиты</t>
  </si>
  <si>
    <t>45.go@bashkortostan.ru</t>
  </si>
  <si>
    <t>(34786)       34235</t>
  </si>
  <si>
    <t>Обеспечение информационной открытости органов местного самоуправления в муниципальном районе Белебеевский район Республики Башкортостан</t>
  </si>
  <si>
    <t>Хайдарова Зульфия Саудатовна</t>
  </si>
  <si>
    <t xml:space="preserve">Начальник информационно-аналитического отдела </t>
  </si>
  <si>
    <t>45.inform@bashkortostan.ru</t>
  </si>
  <si>
    <t>(34786)       43791</t>
  </si>
  <si>
    <t>Совершенствование деятельности муниципального казенного учреждения Единая диспетчерская служба муниципального района Белебеевский район Республики Башкортостан</t>
  </si>
  <si>
    <t>Рабенко Петр Иванович</t>
  </si>
  <si>
    <t>belebeiedds112@mail.ru</t>
  </si>
  <si>
    <t>(34786) 42173</t>
  </si>
  <si>
    <t>Начальник МКУ Единая диспетчерская служба муниципального района Белебеевский район Республики Башкортостан</t>
  </si>
  <si>
    <t>Доля переданных и рассмотренных   ЕДДС заявок по угрозе возникновения ЧС от общего количества поступивших заявок ( в % от поступивших заявок) - 100%</t>
  </si>
  <si>
    <t>Стимулирование развития жилищного строительства в муниципальном районе Белебеевский район Республики Башкортостан</t>
  </si>
  <si>
    <t>Управление имуществом, находящимся в собственности муниципального района Белебеевский район Республики Башкортостан</t>
  </si>
  <si>
    <t>Евдокимов Юрий Михайлович</t>
  </si>
  <si>
    <t>Председатель комитета по управлению собственностью  Министерства Земельных и имущественных отношений Республики Башкортостан по Белебеевскому району и г.Белебею</t>
  </si>
  <si>
    <t>(34786) 32264</t>
  </si>
  <si>
    <t xml:space="preserve">kus45@ufamts.ru </t>
  </si>
  <si>
    <t>Данилин Олег Васильевич</t>
  </si>
  <si>
    <t>Начальник управления социального развития Администрации МР Белебеевский район Республики Башкортостан</t>
  </si>
  <si>
    <t>Социальная поддержка отдельных категорий граждан в муниципальном районе Белебеевский район Республики Башкортостан</t>
  </si>
  <si>
    <t>(34786) 42358</t>
  </si>
  <si>
    <t>45.culture@ bashkortostan.ru</t>
  </si>
  <si>
    <t>(34786) 31868</t>
  </si>
  <si>
    <t>45. ush @bashkortostan.ru</t>
  </si>
  <si>
    <t>Совершенствование деятельности Администрации муниципального района Белебеевский район Республики Башкортостан</t>
  </si>
  <si>
    <t>Низамутдинова Айгуль Лутфуловна</t>
  </si>
  <si>
    <t>45.buh@bashkortostan.ru</t>
  </si>
  <si>
    <t>Начальник отдела бухгалтерского учета и отчетности /главный бухгалтер</t>
  </si>
  <si>
    <t>(34786) 42848</t>
  </si>
  <si>
    <t>Модернизация и реформирование жилищно-коммунального хозяйства в муниципальном районе Белебеевский район Республики Башкортостан</t>
  </si>
  <si>
    <t>Развитие аграрного сектора в муниципальном районе Белебеевский район Республики Башкортостан</t>
  </si>
  <si>
    <t>Итого по всем программам</t>
  </si>
  <si>
    <t>Начальник МКУ Управление социального развития Муниципального района Белебеевский район Республики Башкортостан</t>
  </si>
  <si>
    <t>(34786)       42358</t>
  </si>
  <si>
    <t>45.kms@bashkortostan.ru</t>
  </si>
  <si>
    <t>Начальник МКУ Управления социального развития Муниципального района Белебеевский район Республики Башкортостан</t>
  </si>
  <si>
    <t>45.upravsr@bashkortostan.ru</t>
  </si>
  <si>
    <t>Время прохождения информации не превышает установленного значения - не более 10 минут</t>
  </si>
  <si>
    <t>Производство продукции в хозяйствах всех категорий:</t>
  </si>
  <si>
    <t>Поголовье коров в хозяйствах всех категорий, всего - 5238 голов</t>
  </si>
  <si>
    <t>Поголовье мясных табунных лошадей в сельскохозяйственных организациях и крестьянских (фермерских) хозяйствах - 1090 голов</t>
  </si>
  <si>
    <t>Доля образовательных учреждений, проводящих работу с одарёнными детьми, в общем количестве образовательных учреждений МР - 100%</t>
  </si>
  <si>
    <t>Начальник жиличного отдела</t>
  </si>
  <si>
    <t>Ежемесячная доплата Почетным гражданам муниципального района Белебеевский район Республики Башкортостан - 0 чел.</t>
  </si>
  <si>
    <t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- 11%</t>
  </si>
  <si>
    <t>Доля педагогов, прошедших профессиональную подготовку, переподготовку и повышение квалификации,  в общем количестве педагогических работников МР - 93%</t>
  </si>
  <si>
    <t>Доля образовательных организаций с постоянным пребыванием детей,здания которых находятся в  аварийном состоянии или требуют капитального ремонта, в общем количестве таких организаций - 0</t>
  </si>
  <si>
    <t xml:space="preserve">Доля педагогических работников образовательных учреждений, получивших денежные поощрения за счет средств бюджета РБ, в общем количестве педработников образовательных учреждений МР, подготовивших детей к участию в международных, всеросийских межрегиональных, республиканских олимпиадах, конкурсах, фестивалях и спортивных соревнованиях 6,0% </t>
  </si>
  <si>
    <t>Вариативность форм отдыха, оздоровление и занятости детей,  используемых в оздоровительной кампании, кол - 9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</si>
  <si>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класс, 90%</t>
  </si>
  <si>
    <t>Доля педагогических работников - дипломантов республиканских и всеросийских конкурсов профиссионального мастерства, в общем числе педагогических работников принявших участие в конкурсах профмастерства - 71%</t>
  </si>
  <si>
    <t>Доля образовательных организаций с постоянным пребыванием детей,здания которых находятся в  аварийном состоянии или требуют капитального ремонта, в общем количестве таких организаций - 2%</t>
  </si>
  <si>
    <t>Соотношение средней заработной платы педагогических работников дошкольного образования к средней заработной плате педагогических  работников, доведенной  Соглашением до муниципального образования 100%</t>
  </si>
  <si>
    <t>Соотношение средней заработной платы педагогических работников общеобразовательных учреждениях к средней заработной плате педагогических  работников, доведенной  Соглашением до муниципального образования 100%</t>
  </si>
  <si>
    <t>Сохранение доли учреждений, выполнивших муниципальное задание в полном объеме, от общего количества подведомственных учреждений  (%) - 100</t>
  </si>
  <si>
    <r>
      <t xml:space="preserve">Доля </t>
    </r>
    <r>
      <rPr>
        <sz val="10"/>
        <color theme="1"/>
        <rFont val="Arial"/>
        <family val="2"/>
        <charset val="204"/>
      </rPr>
      <t>помещений Администрации муниципального района Белебеевский район Республики Башкортостан, обеспеченных коммунальными и прочими услугами по содержанию имущества 100%</t>
    </r>
  </si>
  <si>
    <t>Постановление Совета муниципального района Белебеевский район Республики Башкортостан от 17.02.2016г. №1</t>
  </si>
  <si>
    <t>Количество принятых решений Совета - 54 ед.</t>
  </si>
  <si>
    <t>Количество заседаний Совета - 6 ед.</t>
  </si>
  <si>
    <t>Количество заседаний постоянных и иных комиссий Совета - 26 ед.</t>
  </si>
  <si>
    <t>Количество приобретаемых тракторов - 5 ед.</t>
  </si>
  <si>
    <t>Количество приобретаемых самоходных косилок - 0</t>
  </si>
  <si>
    <t>Обуение детей плаванию и приемам спасения на воде, 100 учеников</t>
  </si>
  <si>
    <t>Развитие рынка наружней рекламы  на территории муниципального района Белебевский район Республики Башкортостан</t>
  </si>
  <si>
    <t>количество случаев самовольной установки и эксплуатации рекламных конструкций и (или) установка и эксплуатация рекламных конструкций с нарушением требований к их установке и эксплуатации - 0</t>
  </si>
  <si>
    <t>доля типовых рекламных конструкций, соответствующих отраслевым стандартам и допустимых к размещению на соответствующей территории - 90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</si>
  <si>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 - 83%</t>
  </si>
  <si>
    <t>Доля детей в возрасте от 5 до 18 лет, обучающихся ро дополнительным образовательным программам, в общей численности детей этого возраста - 93,4%</t>
  </si>
  <si>
    <t>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</t>
  </si>
  <si>
    <r>
      <t>Соблюдение установленных законодательством Российской Федер</t>
    </r>
    <r>
      <rPr>
        <sz val="10"/>
        <rFont val="Arial"/>
        <family val="2"/>
        <charset val="204"/>
      </rPr>
      <t>ации требований к бюджету района</t>
    </r>
    <r>
      <rPr>
        <sz val="10"/>
        <color theme="1"/>
        <rFont val="Arial"/>
        <family val="2"/>
        <charset val="204"/>
      </rPr>
      <t xml:space="preserve"> и отчетности о его исполнении, да/нет (1/0) - 1</t>
    </r>
  </si>
  <si>
    <t>Количество приобретаемых зерноуборочных комбайнов - 2 ед.</t>
  </si>
  <si>
    <t>Количество приобретаемых кормоуборочных комбайнов - 1 ед.</t>
  </si>
  <si>
    <t>Увеличение сил и средств подразделений противопожарной охраны (обучение членов ДПО) - 10 чел.</t>
  </si>
  <si>
    <t>Оценка эффективности реализации муниципальных программ в отчетном финансовом году</t>
  </si>
  <si>
    <t>Согласовано:</t>
  </si>
  <si>
    <t>Заместитель главы Администрации,</t>
  </si>
  <si>
    <t>начальник финансового управления                                                                               Т.К. Яхин</t>
  </si>
  <si>
    <t xml:space="preserve">Наименование муниципальной программы </t>
  </si>
  <si>
    <t>Количество публичных слушаний/вопросов - 6 ед.</t>
  </si>
  <si>
    <t>Развитие архивного дела в муниципальном районе Белебеевский район Республики Башкортостан</t>
  </si>
  <si>
    <t>(34786) 41179</t>
  </si>
  <si>
    <t>45.arhiv@bаshkortostan.ru</t>
  </si>
  <si>
    <t>доля фондов, описей, единиц хранения, включенных в учетную базу "Архивный фонд" % -100</t>
  </si>
  <si>
    <t>Доля муниципальных услуг, предоставленных заявителям в установленные законодательством сроки от общего числа предоставленных муниципальных услуг % - 100</t>
  </si>
  <si>
    <t>Доля архивных документов, хранящихся в муниципальном архиве в нормативных условиях, обеспещивающих их постоянное (вечное) хранение % -75</t>
  </si>
  <si>
    <t>Экология и природные ресурсы муниципального района Белебеевский район республики Башкортостан</t>
  </si>
  <si>
    <t>(34786) 30580</t>
  </si>
  <si>
    <t>Удельный вес племенного поголовья в общем поголовье скота в сельскохозяйственных организациях и крестьянских (фермерских) хозяйствах - 7,7%</t>
  </si>
  <si>
    <t>Количество грузовых автомобилей - 1 ед.</t>
  </si>
  <si>
    <t xml:space="preserve">Усаков Владимир Николаевич
</t>
  </si>
  <si>
    <t>Доля обущающихся в муниципальных общеобразовательных организациях, занимающихся во вторую смену, в общей численности обучающихся в общеобразовательных организациях - 8,9%</t>
  </si>
  <si>
    <t>Соотношение средней заработной платы педагогических работников учреждений дополнительного образования к средней заработной плате педагогических  работников дополнительного образования, доведенной до муниципального образования 100%</t>
  </si>
  <si>
    <t>Обеспечение жильем детей-сирот и детей, оставшихся без попечения родителей, лиц из числа детей -сирот и детей оставшихся бес попечения родителей в муниципальном районе Белебеевский район Республики Башкортостан</t>
  </si>
  <si>
    <t>Сохранение доли населения, толерантно относящегося к представителям другой национальности в Белебеевском районе, в общем количестве опрошенных - 99 %</t>
  </si>
  <si>
    <t>Увеличение количества стипендиатов среди одаренных детей и талантливой молодежи - 7 чел.</t>
  </si>
  <si>
    <t>Количество поселений, имеющих утвержденные документы территориального планирования, правила землепользования и застройки - 2</t>
  </si>
  <si>
    <t>Доля расходов бюджета муниципального района, формируемых в рамках муниципальных программ, в общем объеме расходов бюджета муниципального района, 99,5 %</t>
  </si>
  <si>
    <t>Единовременная материальная помощь гражданам, лишившимся единственного жилого помещения в результате пожара - 0 чел.</t>
  </si>
  <si>
    <t>в том числе, поголовье коров в сельскохозяйственных организациях и КФХ - 3335 голов</t>
  </si>
  <si>
    <t xml:space="preserve">Начальник отдела  архитектуры </t>
  </si>
  <si>
    <t>Обуение детей плаванию и приемам спасения на воде,100 учеников</t>
  </si>
  <si>
    <t>Сохранение доли музеев, имеющих сайт в сети Интернет, в общем количестве музеев - 100%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</si>
  <si>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класс, 90,5%</t>
  </si>
  <si>
    <t>Доля педагогических работников - дипломантов республиканских и всеросийских конкурсов профиссионального мастерства, в общем числе педагогических работников принявших участие в конкурсах профмастерства - 71,4%</t>
  </si>
  <si>
    <t>2 п.п.</t>
  </si>
  <si>
    <t>доля высокотехнологичных рекламных конструкций - 2</t>
  </si>
  <si>
    <t>Окончание</t>
  </si>
  <si>
    <r>
      <rPr>
        <sz val="10"/>
        <color theme="1"/>
        <rFont val="Arial"/>
        <family val="2"/>
        <charset val="204"/>
      </rPr>
      <t>Выполнение плана по налоговым и неналоговым доходам консолидированного бюджета муниципального района</t>
    </r>
    <r>
      <rPr>
        <sz val="10"/>
        <color rgb="FF0000FF"/>
        <rFont val="Arial"/>
        <family val="2"/>
        <charset val="204"/>
      </rPr>
      <t>,</t>
    </r>
    <r>
      <rPr>
        <sz val="10"/>
        <color theme="1"/>
        <rFont val="Arial"/>
        <family val="2"/>
        <charset val="204"/>
      </rPr>
      <t>100 %</t>
    </r>
  </si>
  <si>
    <r>
      <t>Соблюдение установленных законодательством Российской Федерации требо</t>
    </r>
    <r>
      <rPr>
        <sz val="10"/>
        <rFont val="Arial"/>
        <family val="2"/>
        <charset val="204"/>
      </rPr>
      <t>ваний к бюджету района</t>
    </r>
    <r>
      <rPr>
        <sz val="10"/>
        <color theme="1"/>
        <rFont val="Arial"/>
        <family val="2"/>
        <charset val="204"/>
      </rPr>
      <t xml:space="preserve"> и отчетности о его исполнении, да/нет (1/0) - 1</t>
    </r>
  </si>
  <si>
    <t>Выполнение планов контрольных мероприятий, 100%</t>
  </si>
  <si>
    <t>Доля переданных и рассмотренных   ЕДДС заявок по угрозе возникновения ЧС от общего количества поступивших заявок (в % от поступивших заявок) - 100%</t>
  </si>
  <si>
    <t>Доля детей в возрасте от 1 до 6 лет, получающих услуги дошкольного образования, в общем количестве детей этого возраста, нуждающихся в данной услуге - 77,5%</t>
  </si>
  <si>
    <t>Доля детей в возрасте от 1 до 6 лет, получающих услуги дошкольного образования, в общем количестве детей этого возраста, нуждающихся в данной услуге - 78,5%</t>
  </si>
  <si>
    <t>1п.п.</t>
  </si>
  <si>
    <t>4,6п.п.</t>
  </si>
  <si>
    <t>2,9п.п.</t>
  </si>
  <si>
    <t>0,2п.п.</t>
  </si>
  <si>
    <t>Доля обущающихся в муниципальных общеобразовательных организациях, занимающихся во вторую смену, в общей численности обучающихся в общеобразовательных организациях - 4,3%</t>
  </si>
  <si>
    <t>Соотношение средней заработной платы педагогических работников учреждений дополнительного образования к средней заработной плате педагогических  работников дополнительного образования, доведенной до муниципального образования 100,2%</t>
  </si>
  <si>
    <t>Соотношение средней заработной платы педагогических работников общеобразовательных учреждениях к средней заработной плате педагогических  работников, доведенной  Соглашением до муниципального образования 102,9%</t>
  </si>
  <si>
    <t>Количество детей и подростков, охваченных малозатратными формами отдыха, оздоровления и занятости в каникулярное время - 4,3 тыс. человек</t>
  </si>
  <si>
    <t>Количество детей и подростков, охваченных малозатратными формами отдыха, оздоровления и занятости в каникулярное время - 4,96 тыс.человек</t>
  </si>
  <si>
    <t xml:space="preserve">Доля педагогических работников образовательных учреждений, получивших денежные поощрения за счет средств бюджета РБ, в общем количестве педработников образовательных учреждений МР, подготовивших детей к участию в международных, всеросийских межрегиональных, республиканских олимпиадах, конкурсах, фестивалях и спортивных соревнованиях 7,7% </t>
  </si>
  <si>
    <t>Доля педагогов, прошедших профессиональную подготовку, переподготовку и повышение квалификации,  в общем количестве педагогических работников МР -95,2%</t>
  </si>
  <si>
    <t>Доля детей в возрасте от 5 до 18 лет, обучающихся ро дополнительным образовательным программам, в общей численности детей этого возраста - 96,2%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</si>
  <si>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 - 84,4%</t>
  </si>
  <si>
    <t>Отчет председателя Совета -1 ед.</t>
  </si>
  <si>
    <t>Ежемесячная пенсия (доплата к пенсии) за выслугу лет на муниципальной службе -40 чел.</t>
  </si>
  <si>
    <t>Повышение уровня удовлетворенности граждан качеством предоставления муниципальных услуг в сфере культуры и искусства - 88%</t>
  </si>
  <si>
    <t>Количество кружков и секций в учреждениях молодежной политики (единиц) - 15</t>
  </si>
  <si>
    <t xml:space="preserve">Доля детей в возрасте от 1 до 6, состоящих на учете для определения в муниципальные дошкольные образовательные учрежения, в оющей численности детей этого возраста - 11,8% </t>
  </si>
  <si>
    <t>Доля детей в возрасте от 1 до 6, состоящих на учете для определения в муниципальные дошкольные образовательные учрежения, в оющей численности детей этого возраста - 11,8%</t>
  </si>
  <si>
    <t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- 12,4%</t>
  </si>
  <si>
    <t xml:space="preserve">Количество микрорайонов индивидуальной жилой застройки обеспеченных инженерными сетями, в том числе за счет средств государственной поддержки - 3 </t>
  </si>
  <si>
    <t>Начальник отдела инвестиций и промышленности                                                                            Т.В. Горденко</t>
  </si>
  <si>
    <t>Количество вновь образованных крестьянских (фермерских) хозяйств - 2 ед.</t>
  </si>
  <si>
    <t>и.о. начальника отдела развития жилищно-коммунального хозяйства и охраны природы</t>
  </si>
  <si>
    <t>Постановление Администрации муниципального района Белебеевский район Республики Башкортостан от 15.02.2018г. № 143</t>
  </si>
  <si>
    <t>Ежемесячная субсидия Белебеевской городской и районной организации Башкирской республиканской общественной организации ветеранов (пенсионеров) войны, труда, Вооруженных сил и правоохранительных органов -                 27 800 чел.</t>
  </si>
  <si>
    <t>Количество молодежи, принявшей участие в мероприятиях по профилактике асоциального и деструктивного поведения 18 690 чел.</t>
  </si>
  <si>
    <t>Доля детей, подростков и молодежи, охваченных летним отдыхом в профильных лагерях по линии молодежной политики - 0,4%</t>
  </si>
  <si>
    <t>15,8п.п  (75,2%)</t>
  </si>
  <si>
    <t>Количество проведенных культурно-досуговых и спортивно-массовых мероприятий, проведенных учреждениями молодежной политики (единиц) - 19</t>
  </si>
  <si>
    <t>Постановление  Администрации муниципального района Белебеевский район Республики Башкортостан от 15.12.2015 г. № 2437</t>
  </si>
  <si>
    <t>Проведено районных и принято участие в спортивных мероприятиях РБ - 189</t>
  </si>
  <si>
    <t>Количество участников спортивных мероприятий - 20 231 чел.</t>
  </si>
  <si>
    <t>Удельный вес населения, систематически занимающегося физической культурой и спортом - 35,3 %</t>
  </si>
  <si>
    <t>Доля обучающихся и студентов, систематически занимающихся физической культурой и спортом, в общей численности обучающихся - 69,1 %</t>
  </si>
  <si>
    <r>
      <t>Доля граждан, выполнивших нормативы Всероссийского физкультурно-спортивного комплекса  "Готов к труду и обороне" (ГТО), в общей численности населения района, принявшего участие в сдаче нормативов Всероссийского физкультурно-спортивного комплекса ГТО -</t>
    </r>
    <r>
      <rPr>
        <sz val="11"/>
        <color theme="1"/>
        <rFont val="Arial"/>
        <family val="2"/>
        <charset val="204"/>
      </rPr>
      <t xml:space="preserve"> 4,2 </t>
    </r>
    <r>
      <rPr>
        <sz val="10"/>
        <color theme="1"/>
        <rFont val="Arial"/>
        <family val="2"/>
        <charset val="204"/>
      </rPr>
      <t>%</t>
    </r>
  </si>
  <si>
    <t>Коэффициент загруженности спортивных сооружений-54,5%</t>
  </si>
  <si>
    <t>Доля лиц с ограниченными возможностями здоровья и инвалидов, систематически занимающихся физической культурой и спортом в общей численности данных категорий населения района - 12,2 %</t>
  </si>
  <si>
    <t>Доля лиц с ограниченными возможностями здоровья и инвалидов, систематически занимающихся физической культурой и спортом в общей численности данных категорий населения района -12,4 %</t>
  </si>
  <si>
    <t>0,2 п.п.</t>
  </si>
  <si>
    <t>Увеличение доли публичных библиотек, подключенных к сети Интернет, в общем количестве библиотек - 100%</t>
  </si>
  <si>
    <t>Сохранение количества культурно-досуговых формирований (кружков, клубов по интересам, коллективов народного творчества и т.п., ед.) - 225 ед.</t>
  </si>
  <si>
    <t>Повышение уровня удовлетворенности граждан качеством предоставления муниципальных услуг в сфере культуры и искусства -90%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</si>
  <si>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местного (муниципального) значения - 34,41%</t>
  </si>
  <si>
    <t>Повышение уровня удовлетворенности граждан качеством предоставления мун. Услуг в сфере культуры и искуства -89%</t>
  </si>
  <si>
    <t>Повышение уровня удовлетворенности граждан качеством предоставления мун. Услуг в сфере культуры и искуства - 88%</t>
  </si>
  <si>
    <t>1 п.п.</t>
  </si>
  <si>
    <t>Повышение уровня удовлетворенности граждан качеством предоставления муниципальных услуг в сфере культуры и искусства - 90%</t>
  </si>
  <si>
    <t>Сохранение доли детей, привлекаемых к участию в творческих мероприятиях в целях выявления и поддрежки юных талантов, в общем числе детей - 8,6%</t>
  </si>
  <si>
    <t>4,1 п.п.</t>
  </si>
  <si>
    <t xml:space="preserve">Увеличение количества посещений киносеансов (%) - 1 </t>
  </si>
  <si>
    <t>Повышение уровня удовлетворенности граждан качеством предоставления муниципальных услуг в сфере культуры и искусства  - 88%</t>
  </si>
  <si>
    <t>Повышение уровня удовлетворенности граждан качеством предоставления муниципальных услуг в сфере культуры и искусства  - 90%</t>
  </si>
  <si>
    <t>Увеличение доли объектов культуры, на которых обеспечиваются условия доступности для инвалидов (возможность для самостоятельного их передвижения по зданию и  территории объекта, дублирование необходимой звуковой и зрительной информации, а также надписей, знаков и иной текстовой и графической информации) (%) - 5,8</t>
  </si>
  <si>
    <t>Увеличение количества мероприятий, направленных на популяризацию башкирской культуры на - 240 (ед.)</t>
  </si>
  <si>
    <t>Увеличение количества мероприятий, направленных на этнокультурное развитие народов Республики Башкортостан и поддержку языкового многообразия - 2115 (ед.)</t>
  </si>
  <si>
    <t>Увеличение численность участников мероприятий, направленных на этнокультурное развитие народов Республики Башкортостан - 292 060(ед.)</t>
  </si>
  <si>
    <t>-</t>
  </si>
  <si>
    <t>Повышение квалификации - 21 чел.</t>
  </si>
  <si>
    <t>Рейтинг муниципального района Белебеевский район Республики Башкортостан среди муниципальных районов по качеству управления муниципальными финансами (по оценке Министерства финансов Респулики Башкортостан), степень качества - 1</t>
  </si>
  <si>
    <t>Рейтинг муниципального района Белебеевский район Республики Башкортостан среди муниципальных районов по качеству управления муниципальными финансами (по оценке Министерства финансов Респулики Башкортостан(за предыдущий год), степень качества - 1</t>
  </si>
  <si>
    <t>оценка, присваиваемая Минфин РБ за предыдущий год 2017</t>
  </si>
  <si>
    <t>Обученность 100% персонала ЕДДС (чел), обучить на курсах повышения квалификации по мере комплектования групп - 3 чел.</t>
  </si>
  <si>
    <t>Рентабельность сельскохозяйственных организаций - 12%</t>
  </si>
  <si>
    <t>Среднемесячная номинальная заработная плата в сельском хозяйстве (по полному кругу организаций) - 18 550 руб.</t>
  </si>
  <si>
    <t>Производительность труда на 1 работника в год - 1402 тыс.руб.</t>
  </si>
  <si>
    <t>Овощи открытого грунта - 4656 тн.</t>
  </si>
  <si>
    <t>Удельный вес посевов элитными семенами в общей посевной площади - 5%</t>
  </si>
  <si>
    <t>Удельный вес посевов элитными семенами в общей посевной площади 0,9%</t>
  </si>
  <si>
    <t>Скота и птицы на убой в живом весе - 4365 тн.</t>
  </si>
  <si>
    <t>Маточное поголовье овец и коз в сельскохозяйственных организациях и крестьянских (фермерских) хозяйствах - 1524 голов</t>
  </si>
  <si>
    <t>Количество грузовых автомобилей -  1 ед.</t>
  </si>
  <si>
    <t>Количество выданных архивных справок, копии документов - 2800</t>
  </si>
  <si>
    <t>и.о. начальника архивного отдела</t>
  </si>
  <si>
    <t>Постановление Администрации муниципального района Белебеевский район Республики Башкортостан от 16.03.2016 г. №344</t>
  </si>
  <si>
    <t>Постановление Администрации муниципального района Белебеевский район Республики Башкортостан от 27.03.2017 г. № 377</t>
  </si>
  <si>
    <t>Постановление Администрации муниципального района Белебеевский район Республики Башкортостан от 12.02.2016 г. № 167</t>
  </si>
  <si>
    <t>Постановление Администрации муниципального района Белебеевский район Республики Башкортостан от 24.01.2018г. № 51</t>
  </si>
  <si>
    <t>Постановление Администрации муниципального района Белебеевский район Республики Башкортостан от 24.02.2015 г. №409</t>
  </si>
  <si>
    <t>Постановление  Администрации муниципального района Белебеевский район Республики Башкортостан от 23.11.2015 г. №2302</t>
  </si>
  <si>
    <t>Постановление Администрации муниципального района Белебеевский район Республики Башкортостан от 18.02.2016 г. №216</t>
  </si>
  <si>
    <t>Постановление Администрации муниципального района Белебеевский район Республики Башкортостан от 28,01.2016 г. № 70</t>
  </si>
  <si>
    <t>Постановление Администрации муниципального района Белебеевский район Республики Башкортостан от 29,04.2016 г. № 558</t>
  </si>
  <si>
    <t>Постановление Администрации муниципального района Белебеевский район Республики Башкортостан от  31.12.15 г. №2599</t>
  </si>
  <si>
    <t>Объем документов, принятых на хранение ед.хрананеия - 42408 ед.</t>
  </si>
  <si>
    <t>Доля закортонированных дел, находящихся в нормативных условиях, обеспечивающих их постоянное (вечное) хранение (%) - 89</t>
  </si>
  <si>
    <t>Доля закортонированных дел, находящихся в нормативных условиях, обеспечивающих их постоянное (вечное) хранение (%) - 90,3</t>
  </si>
  <si>
    <t>1,3 п.п.</t>
  </si>
  <si>
    <t>Доля отреставрированных архивных документов в общем количестве архивных документов, нуждающихся в ремонте, ед.хранения - 55</t>
  </si>
  <si>
    <t>Доля описей дел архивных фондов, включенных в электронные справочно-информационные базы данных (Электронный каталог) ед. хранения/% - 165/70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</si>
  <si>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- 72,5</t>
  </si>
  <si>
    <t>Протяженность ремонта автомобильных дорог местного значения, осуществленного с использованием субсидий из бюджета Республики Башкортостан - 23 км</t>
  </si>
  <si>
    <t>Опубликование в печатных СМИ официальной информации органов МСУ МР Белебеевский район РБ; освещение деятельности органов МСУ, приоритетных направлений социально-экономического развития района, муниципальных образований - 50</t>
  </si>
  <si>
    <t>Освещение в электронных СМИ официальной информации; деятельности органов МСУ, приоритетных направлений социально-экономического развития района, муниципальных образований - 50</t>
  </si>
  <si>
    <t>Постановление Администрации муниципального района Белебеевский район Республики Башкортостан от 02.02.2017г. №127, 29.12.2017г. №1853</t>
  </si>
  <si>
    <t>Развитие системы образования, отдыха и оздоровления в муниципальном районе Белебеевский район Республики Башкортостан</t>
  </si>
  <si>
    <t>Постановление Главы Администрации муниципального района Белебеевский район Республики Башкортостан от 02.03.16г. №277</t>
  </si>
  <si>
    <t>Лаврова Наталья Владимировна</t>
  </si>
  <si>
    <t xml:space="preserve">Начальник МКУ Управление образования муниципального района Белебеевский район Республики Башкортостан </t>
  </si>
  <si>
    <t>oobel@ufamts</t>
  </si>
  <si>
    <t>34786   57222</t>
  </si>
  <si>
    <t>Доля детей в возрасте от 1 до 6 лет, получающих услуги дошкольного образования, в общем количестве детей этого возраста, нуждающихся в данной услуге - 79%</t>
  </si>
  <si>
    <t xml:space="preserve">Доля детей в возрасте от 1 до 6, состоящих на учете для определения в муниципальные дошкольные образовательные учрежения, в оющей численности детей этого возраста - 11,7% </t>
  </si>
  <si>
    <t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- 12%</t>
  </si>
  <si>
    <t>Количество детей и подростков, охваченных малозатратными формами отдыха, оздоровления и занятости в каникулярное время - 4,96 тыс. человек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</si>
  <si>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 - 86%</t>
  </si>
  <si>
    <t>0,4 п.п.</t>
  </si>
  <si>
    <t>Доля детей в возрасте от 5 до 18 лет, обучающихся по дополнительным образовательным программам, в общей численности детей этого возраста - 96,2%</t>
  </si>
  <si>
    <t>Доля образовательных организаций с постоянным пребыванием детей, здания которых находятся в  аварийном состоянии или требуют капитального ремонта, в общем количестве таких организаций - 0</t>
  </si>
  <si>
    <t>Доля образовательных организаций с постоянным пребыванием детей, здания которых находятся в  аварийном состоянии или требуют капитального ремонта, в общем количестве таких организаций - 2%</t>
  </si>
  <si>
    <t>Доля педагогов, прошедших профессиональную подготовку, переподготовку и повышение квалификации,  в общем количестве педагогических работников МР - 95%</t>
  </si>
  <si>
    <t>Начальник МКУ Управление социального развития муниципального района Белебеевский район Республики Башкортостан</t>
  </si>
  <si>
    <t>Количество принятых постановлений Президиума Совета - 15 ед.</t>
  </si>
  <si>
    <t>Отчет председателя Совета - 1 ед.</t>
  </si>
  <si>
    <t>доля рекламных конструкций, совмещенных с элементами благоустройства и уличной мебелью - 5</t>
  </si>
  <si>
    <t>Постановление Администрации муниципального района Белебеевский район Республики Башкортостан от 18.01.2018г. № 17</t>
  </si>
  <si>
    <t xml:space="preserve">Формирование   современной городской среды на территории     муниципального района Белебеевский район Республики Башкортостан  на 2018-2022 гг.                                                                                                                                                                               </t>
  </si>
  <si>
    <t>Постановление Администрации муниципального района Белебеевский район Республики Башкортостан от 29.12.2017г. №1836</t>
  </si>
  <si>
    <t>Заместитель главы Администрации МР Белебеевский район Республики Башкортостан</t>
  </si>
  <si>
    <t>Постановление Администрации муниципального района Белебеевский район Республики Башкортостан от 29.02.2016г. №267</t>
  </si>
  <si>
    <t>Постановление Администрации муниципального района Белебеевский район Республики 26.06.2018г.   № 633</t>
  </si>
  <si>
    <t>Постановление Главы Администрации муниципального района Белебеевский район Республики Башкортостан от 26.06.2018г. № 632</t>
  </si>
  <si>
    <t>Постановление Администрации муниципального района Белебеевский район Республики Башкортостан от 27.02.18г. № 171</t>
  </si>
  <si>
    <t>Постановление Администрации муниципального района Белебеевский район Республики Башкортостан от 09.01.2018 г. №1</t>
  </si>
  <si>
    <t>Постановление Администрации муниципального района Белебеевский район Республики Башкортостан от 28.12.2016 г. № 1519</t>
  </si>
  <si>
    <t>Доля благоустроенных дворовых территорий от общего количества дворовых территорий, % - 27</t>
  </si>
  <si>
    <t>Доля многоквартирных домов, в которых проведен капитальный ремонт, в общем объеме многоквартирных домов в муниципальном районе Белебеевский район Республики Башкортостан, требующих капитального ремонта -29</t>
  </si>
  <si>
    <t>Постановление Администрации муниципального района Белебеевский район Республики Башкортостан от 22.11.2016 г. № 1365, изм. От 04.07.2018г. №697</t>
  </si>
  <si>
    <t>Развитие транспортной системы муниципального района Белебеевский район  Республики Башкортостан</t>
  </si>
  <si>
    <t>Постановление Администрации муниципального района Белебеевский район Республики Башкортостан от 03.11.2016г. №1282</t>
  </si>
  <si>
    <t>52,4 п.п.</t>
  </si>
  <si>
    <t>Площадь земельных участков, предоставленных для жилищного строительства и комплексного освоения, обеспеченных инженерной инфраструктурой в рамках указанной муниципальной программы - 3 га</t>
  </si>
  <si>
    <t>Подсолнечник - 1800 тн.</t>
  </si>
  <si>
    <t>Удой молока на 1 корову в сельскохозяйственных организациях - 4456 кг</t>
  </si>
  <si>
    <t>Сохранение (поддержание) структуры Администрации в соответствии с методикой расчета формирования расходов на содержание органов местного самоуправления муниципального района Белебеевский район Республики Башкортостан - 84 чел.</t>
  </si>
  <si>
    <t>Сохранение (поддержание) структуры Администрации в соответствии с методикой расчета формирования расходов  на содержание органов местного самоуправления муниципаль-ного района Белебеевский район Республики Башкортостан - 84 чел.</t>
  </si>
  <si>
    <t>Соотношение обьема проверенных средств бюджета МР и общей суммы расходов бюджета МР года предшествующего отчетному, 10%</t>
  </si>
  <si>
    <t>Индекс физического объема инвенстиций в основной капитал сельского хозяйства - 110,3%</t>
  </si>
  <si>
    <t>Количество построенных или реконструированных живодновотческих ферм КФХ - 0 ед.</t>
  </si>
  <si>
    <t>Удельный вес производимой продукции крестьянских (фермерских) хозяйств и индивидуальных предпринимателей в общем объеме всех категорий хозяйств - 6,5%</t>
  </si>
  <si>
    <t>Доля финансового участия в выполнении минимального перечня работ по благоустройству дворовых территорий заинтересованных лиц, % - 5</t>
  </si>
  <si>
    <t>Количество спортивных сооружений - 1</t>
  </si>
  <si>
    <t>Количество спортивных сооружений - 0</t>
  </si>
  <si>
    <t>Сохранение доли представленных (во всех формах) посетителям музейных предметов в общем количестве музейных предметов основного фонда - 65%</t>
  </si>
  <si>
    <t xml:space="preserve"> Советникова Зиля Шагитовна</t>
  </si>
  <si>
    <t xml:space="preserve"> Советникова Зиля Шагитовна,                Иванова               Айгуль Магсумовна</t>
  </si>
  <si>
    <t>Постановление Администрации муниципального района Белебеевский район Республики Башкортостан от 28.05.2018 г. № 507              (в редакции от 14.09.2018г. №1006)</t>
  </si>
  <si>
    <t>Предоставление жилых помещений лицам из числа детей-сирот и детей оставшихся без попечения родителей - 17 ед.</t>
  </si>
  <si>
    <t>Предоставление жилых помещений по договору социального найма - 3 ед.</t>
  </si>
  <si>
    <t>Иванова               Айгуль Максумовна</t>
  </si>
  <si>
    <t>количество случаев самовольной установки и эксплуатации рекламных конструкций и (или) установка и эксплуатация рекламных конструкций с нарушением требований к их установке и эксплуатации - 2</t>
  </si>
  <si>
    <t>в 2 раза</t>
  </si>
  <si>
    <t>5 п.п.</t>
  </si>
  <si>
    <t>Яворская Олеся Ивановна</t>
  </si>
  <si>
    <t>Доля детей, подростков и молодежи, оказавшихся в трудной жизненной ситуации и занимающихся на постоянной основе в учреждениях молодежной политики по месту жительства, в общем числе детей, подростков и молодежи, оказавшихся в трудной жизненной ситуации, в районе -9,2%  (12 чел.)</t>
  </si>
  <si>
    <t>Доля детей, подростков и молодежи, оказавшихся в трудной жизненной ситуации и занимающихся на постоянной основе в учреждениях молодежной политики по месту жительства, в общем числе детей, подростков и молодежи, оказавшихся в трудной жизненной ситуации, в районе -9,2%   (12 чел.)</t>
  </si>
  <si>
    <t>Доля детей, подростков и молодежи, охваченных летним отдыхом в профильных лагерях по линии молодежной политики - 0,4 %</t>
  </si>
  <si>
    <t>3,3 п.п</t>
  </si>
  <si>
    <t>Доля граждан, выполнивших нормативы Всероссийского физкультурно-спортивного комплекса  "Готов к труду и обороне" (ГТО), в общей численности населения района, принявшего участие в сдаче нормативов Всероссийского физкультурно-спортивного комплекса ГТО - 21,7%</t>
  </si>
  <si>
    <t>в 5 раз больше</t>
  </si>
  <si>
    <t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- 14,7%</t>
  </si>
  <si>
    <t>2,7 п.п.</t>
  </si>
  <si>
    <t>Доля педагогов, прошедших профессиональную подготовку, переподготовку и повышение квалификации,  в общем количестве педагогических работников МР -98,7%</t>
  </si>
  <si>
    <t>3,7 п.п.</t>
  </si>
  <si>
    <t>Обеспечение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</t>
  </si>
  <si>
    <t>Постановление Администрации муниципального района Белебеевский район Республики Башкортостан от 29.12.2017г. № 1860</t>
  </si>
  <si>
    <t>Валишина Зульфия Мирхатовна</t>
  </si>
  <si>
    <t>buh_gor_bel@mail.ru</t>
  </si>
  <si>
    <t>Начальник- главный бухгалтер              МКУ Централизован-ная бухгалтерия</t>
  </si>
  <si>
    <t>3-25-75</t>
  </si>
  <si>
    <t>Отсутствие просроченной кредиторской задолженности муниципальных учреждений - НЕТ</t>
  </si>
  <si>
    <t>Доля не отчитавшихся подотчетных лиц, получивших денежные средства в подотчет - 0</t>
  </si>
  <si>
    <t>Доля не оплаченных документов по расчетам с поставщиками и подрядчиками-  0</t>
  </si>
  <si>
    <t>Доля не оплаченных документов по расчетам с поставщиками и подрядчиками - 0</t>
  </si>
  <si>
    <t>Рост задолженности по налогам и сборам - 0</t>
  </si>
  <si>
    <t>Качество бухгалтерской отчетности, предоставляемой в финансовое управление Администрации МР БР РБ - 100%</t>
  </si>
  <si>
    <t>Качество налоговой отчетности, представляемой в налоговые органы, отчетности во внебюджетные фонды - 100%</t>
  </si>
  <si>
    <t>Доля заявок на оплату расходов, откланенных финансовым управлением Администрации МР БР РБ - 20%</t>
  </si>
  <si>
    <t xml:space="preserve">Доля органов местного самоуправления, прошедших инвентаризацию - 100% </t>
  </si>
  <si>
    <t>Доля договоров (контрактов), заключаемых сверх лимитов бюджетных обязательств - 0</t>
  </si>
  <si>
    <t>Доля отремонтированных автомобильных дорог общего пользования местного значения с твердым покрытием, в отношении которых произведен ремонт - 0,5</t>
  </si>
  <si>
    <t>Количество микрорайонов индивидуальной жилой застройки обеспеченных инженерными сетями, в том числе за счет средств государственной поддержки - 2</t>
  </si>
  <si>
    <t>(34786)       41043,         3-20-77</t>
  </si>
  <si>
    <t>Доля площади благоустроенных муници-пальных территорий общего пользования от общего количества общественных территорий, % - 23</t>
  </si>
  <si>
    <t>Площадь благоустроенных муниципальных территорий общего пользования, га - 41,05</t>
  </si>
  <si>
    <t>Количество благоустроенных муниципальных территорий общего пользования, ед. -14</t>
  </si>
  <si>
    <t>Количество благоустроенных дворовых территорий, ед. - 87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</si>
  <si>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образования)% - 24</t>
  </si>
  <si>
    <t>Доля многоквартирных домов, в которых проведен капитальный ремонт, в общем объеме многоквартирных домов в муниципальном районе Белебеевский район Республики Башкортостан, требующих капитального ремонта -27</t>
  </si>
  <si>
    <t>Финансовое обеспечение муниципальной программы,  тыс. рублей  январь-декабрь 2018 года</t>
  </si>
  <si>
    <t xml:space="preserve">Начальник отдела строительства </t>
  </si>
  <si>
    <t xml:space="preserve">Начальник отдела строительства, начальник отдела архитектуры 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</si>
  <si>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- 18</t>
  </si>
  <si>
    <t>Протяженность ремонта автомобильных дорог местного значения, осуществленного с использованием субсидий из бюджета Республики Башкортостан -34 км</t>
  </si>
  <si>
    <t>Протяженность автомобильных дорог местного значения, содержание которых осуществляется с использованием субсидий из бюджета Республики Башкортостан - 200,3 км.</t>
  </si>
  <si>
    <t>Протяженность автомобильных дорог местного значения, содержание которых осуществляется с использованием субсидий из бюджета Республики Башкортостан -200,3 км.</t>
  </si>
  <si>
    <t>(34786) 50209, (34786) 34000</t>
  </si>
  <si>
    <t>Кузьмина Ирина Николаевна</t>
  </si>
  <si>
    <t>Снижение задолжности за топливно энергетические ресурсы - 22654,8</t>
  </si>
  <si>
    <t xml:space="preserve"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образования),% - 24 </t>
  </si>
  <si>
    <t>Количество благоустроенных муниципальных территорий общего пользования, ед. - 14</t>
  </si>
  <si>
    <t>Доля площади благоустроенных муниципальных территорий общего пользования от общего количества общественных территорий, % - 23</t>
  </si>
  <si>
    <t>Доходы от использования (аренды) земельных участков - 43 604,3тыс. Рублей</t>
  </si>
  <si>
    <t>Доходы от использования (аренды) земельных участков - 43 776,95 тыс. рублей</t>
  </si>
  <si>
    <t>Доходы от использования (аренды) имущества - 25 957,43 тыс. рублей</t>
  </si>
  <si>
    <t>Доходы от использования (аренды) имущества - 26 043,36 тыс. рублей</t>
  </si>
  <si>
    <t>Продажа муниципального имущества, в т.ч. земельных участков - 52 466,56 тыс. рублей</t>
  </si>
  <si>
    <t>Продажа муниципального имущества, в т.ч. земельных участков - 43 099 тыс. рублей</t>
  </si>
  <si>
    <t>Организация благоустройства в муниципальном районе Белебеевский район Республики Башкортостан -            11 502,01 тыс.руб.</t>
  </si>
  <si>
    <t>Мероприятия по содержанию, защите и воспроизводству лесов и озеленения - 3 862,72 тыс.руб.</t>
  </si>
  <si>
    <t>Мероприятия по охране водных ресурсов - 852,76 тыс.руб.</t>
  </si>
  <si>
    <t>Организация по сбору, утилизации и переработки отходов - 21 931,3 тыс.руб.</t>
  </si>
  <si>
    <t>Мероприятия по рациональому использованию земельных ресурсов - 2909 тыс.руб.</t>
  </si>
  <si>
    <t>Мероприятия по охране атмосферного воздуха - 650,8 тыс.руб.</t>
  </si>
  <si>
    <t>Мероприятия по экологическому воспитанию населения - 85,5 тыс.руб.</t>
  </si>
  <si>
    <t>Мероприятия по экологическому воспитанию населения - 85,5 тыс. руб.</t>
  </si>
  <si>
    <t>Ежегодное чествование ветеранов муниципальной службы к Международному дню пожилых людей - 81 чел.</t>
  </si>
  <si>
    <t>Доля молодых людей в возрасте от14 до 30 лет, участвующих в проектах и программах поддержки талантливой молодежи, в общем числе молодежи района - 50,7% (10 310 чел.)</t>
  </si>
  <si>
    <t>2,2 п.п.,    (101%)</t>
  </si>
  <si>
    <t>Доля молодых людей в возрасте от 14 до 30 лет, участвующих в проектах и программах поддержки талантливой молодежи, в общем числе молодежи района - 48,5% (10 211 чел.)</t>
  </si>
  <si>
    <t>Количество молодежи, принявшей участие в мероприятиях по профилактике асоциального и деструктивного поведения 18 692 чел.</t>
  </si>
  <si>
    <t>Доля молодых людей в возрасте от 14 до 30 лет, придерживающихся духовно-нравственных ценностей и принимающих участие в добровольческой деятельности, в общем числе молодежи - 63,9% (13 454 чел.)</t>
  </si>
  <si>
    <t>Доля молодых людей в возрасте от 14 до 30 лет, придерживающихся духовно-нравственных ценностей и принимающих участие в добровольческой деятельности, в общем числе молодежи - 48,1% (10 120 чел.)</t>
  </si>
  <si>
    <t>доля молодых людей в возрасте от 14 до 30 лет, охваченных деятельностью военно- патриотических клубов, объединений, поисковых отрядов, вовлеченных в мероприятия гражданско-патриотической направленности, в общем числе молодежи - 63,9% (13 454 чел.)</t>
  </si>
  <si>
    <t>доля молодых людей в возрасте от 14 до 30 лет, охваченных деятельностью военно- патриотических клубов, объединений, поисковых отрядов, вовлеченных в мероприятия гражданско-патриотической направленности, в общем числе молодежи - 77,1% (15 683 чел.)</t>
  </si>
  <si>
    <t>13,2 п.п., (116,6%)</t>
  </si>
  <si>
    <t>Ежегодное чествование ветеранов муниципальной службы к Международному дню пожилых людей - 83 чел.</t>
  </si>
  <si>
    <t>Ежемесячная субсидия Белебеевской городской и районной организации Башкирской республиканской общественной организации ветеранов (пенсионеров) войны, труда, Вооруженных сил и правоохранительных органов - 27 803 чел.</t>
  </si>
  <si>
    <t>Субсидия отдельным общественным социально-ориентированным некоммерческим организациям, уставная деятельность которых направлена на решение социальных вопросов, защиту прав и законных интересов граждан - 4 002 чел.</t>
  </si>
  <si>
    <t>Ежемесячная пенсия (доплата к пенсии) за выслугу лет на муниципальной службе - 38 чел.</t>
  </si>
  <si>
    <t>Субсидия отдельным общественным социально-ориентированным некоммерческим организациям, уставная деятельность которых направлена на решение социальных вопросов, защиту прав и законных интересов граждан - 4 000 чел.</t>
  </si>
  <si>
    <t>2 п.п</t>
  </si>
  <si>
    <t>Сохранение доли детей, привлекаемых к участию в творческих мероприятиях в целях выявления и поддержки юных талантов, в общем числе детей на уровне -8,6%</t>
  </si>
  <si>
    <t>Сохранение количества культурно-досуговых формирований (кружков, клубов по интересам, коллективов народного творчества и т.п., ед.) - 205 ед.</t>
  </si>
  <si>
    <t>Увеличение посещаемости музейных учреждений (посещений на 1 жителя в год) - на 0,62%</t>
  </si>
  <si>
    <t>Увеличение посещаемости музейных учреждений (посещений на 1 жителя в год) - на 0,61%</t>
  </si>
  <si>
    <t>0,01 п.п.</t>
  </si>
  <si>
    <t>Увеличение количества посещений киносеансов (%) - 1</t>
  </si>
  <si>
    <t>Сохранение доли населения, положительно оценивающего состо-яние межнациональных отношений в Белебеевском районе, в общем количестве опрошенных - 95 %</t>
  </si>
  <si>
    <t>Увеличение количества мероприятий, направленных на укрепление гражданского единства и гармонизацию межнациональных отношений - 1995 (ед.)</t>
  </si>
  <si>
    <t>Увеличение количества мероприятий, направленных на популяризацию башкирской культуры на -240 (ед.)</t>
  </si>
  <si>
    <t>Увеличение численность участников мероприятий, направленных на этнокультурное развитие народов Республики Башкортостан - 292 068 (ед.)</t>
  </si>
  <si>
    <t>Увеличение количества мероприятий, направленных на укрепление гражданского единства и гармонизацию межнациональных отношений - 2001 (ед.)</t>
  </si>
  <si>
    <t>Доля детей в возрасте от 1 до 6 лет, получающих услуги дошкольного образования, в общем количестве детей этого возраста, нуждающихся в данной услуге - 79,5%</t>
  </si>
  <si>
    <t>Доля детей в возрасте от 1 до 6, состоящих на учете для определения в муниципальные дошкольные образовательные учрежения, в оющей численности детей этого возраста - 11,7%</t>
  </si>
  <si>
    <r>
      <t xml:space="preserve">Доля обущающихся в муниципальных </t>
    </r>
    <r>
      <rPr>
        <u/>
        <sz val="10"/>
        <color theme="1"/>
        <rFont val="Arial"/>
        <family val="2"/>
        <charset val="204"/>
      </rPr>
      <t>общеобразовательных</t>
    </r>
    <r>
      <rPr>
        <sz val="10"/>
        <color theme="1"/>
        <rFont val="Arial"/>
        <family val="2"/>
        <charset val="204"/>
      </rPr>
      <t xml:space="preserve"> организациях, занимающихся во вторую смену, в общей численности обучающихся в общеобразовательных организациях - 4,1%</t>
    </r>
  </si>
  <si>
    <r>
      <t xml:space="preserve">Доля обущающихся в муниципальных </t>
    </r>
    <r>
      <rPr>
        <u/>
        <sz val="10"/>
        <color theme="1"/>
        <rFont val="Arial"/>
        <family val="2"/>
        <charset val="204"/>
      </rPr>
      <t>общеобразовательны</t>
    </r>
    <r>
      <rPr>
        <sz val="10"/>
        <color theme="1"/>
        <rFont val="Arial"/>
        <family val="2"/>
        <charset val="204"/>
      </rPr>
      <t>х организациях, занимающихся во вторую смену, в общей численности обучающихся в общеобразовательных организациях - 4,3%</t>
    </r>
  </si>
  <si>
    <r>
      <t xml:space="preserve">Соотношение средней заработной платы педагогических работников </t>
    </r>
    <r>
      <rPr>
        <u/>
        <sz val="10"/>
        <color theme="1"/>
        <rFont val="Arial"/>
        <family val="2"/>
        <charset val="204"/>
      </rPr>
      <t>учреждений дополнительного образования</t>
    </r>
    <r>
      <rPr>
        <sz val="10"/>
        <color theme="1"/>
        <rFont val="Arial"/>
        <family val="2"/>
        <charset val="204"/>
      </rPr>
      <t xml:space="preserve"> к средней заработной плате педагогических  работников дополнительного образования, доведенной до муниципального образования 100%</t>
    </r>
  </si>
  <si>
    <r>
      <t xml:space="preserve">Соотношение средней заработной платы педагогических работников учреждений </t>
    </r>
    <r>
      <rPr>
        <u/>
        <sz val="10"/>
        <color theme="1"/>
        <rFont val="Arial"/>
        <family val="2"/>
        <charset val="204"/>
      </rPr>
      <t>дополнительного образования</t>
    </r>
    <r>
      <rPr>
        <sz val="10"/>
        <color theme="1"/>
        <rFont val="Arial"/>
        <family val="2"/>
        <charset val="204"/>
      </rPr>
      <t xml:space="preserve"> к средней заработной плате педагогических  работников дополнительного образования, доведенной до муниципального образования 100%</t>
    </r>
  </si>
  <si>
    <r>
      <t xml:space="preserve">Соотношение средней заработной платы педагогических работников </t>
    </r>
    <r>
      <rPr>
        <u/>
        <sz val="10"/>
        <color theme="1"/>
        <rFont val="Arial"/>
        <family val="2"/>
        <charset val="204"/>
      </rPr>
      <t>общеобразовательных</t>
    </r>
    <r>
      <rPr>
        <sz val="10"/>
        <color theme="1"/>
        <rFont val="Arial"/>
        <family val="2"/>
        <charset val="204"/>
      </rPr>
      <t xml:space="preserve"> учреждениях к средней заработной плате педагогических  работников, доведенной  Соглашением до муниципального образования 100%</t>
    </r>
  </si>
  <si>
    <r>
      <t xml:space="preserve">Соотношение средней заработной платы педагогических работников </t>
    </r>
    <r>
      <rPr>
        <u/>
        <sz val="10"/>
        <color theme="1"/>
        <rFont val="Arial"/>
        <family val="2"/>
        <charset val="204"/>
      </rPr>
      <t>общеобразовательных</t>
    </r>
    <r>
      <rPr>
        <sz val="10"/>
        <color theme="1"/>
        <rFont val="Arial"/>
        <family val="2"/>
        <charset val="204"/>
      </rPr>
      <t xml:space="preserve"> учреждениях к средней заработной плате педагогических  работников, доведенной  Соглашением до муниципального образования 101,8%</t>
    </r>
  </si>
  <si>
    <t>1,8 п.п.</t>
  </si>
  <si>
    <r>
      <t xml:space="preserve">Соотношение средней заработной платы педагогических работников </t>
    </r>
    <r>
      <rPr>
        <u/>
        <sz val="10"/>
        <color theme="1"/>
        <rFont val="Arial"/>
        <family val="2"/>
        <charset val="204"/>
      </rPr>
      <t>дошкольного</t>
    </r>
    <r>
      <rPr>
        <sz val="10"/>
        <color theme="1"/>
        <rFont val="Arial"/>
        <family val="2"/>
        <charset val="204"/>
      </rPr>
      <t xml:space="preserve"> образования к средней заработной плате педагогических  работников, доведенной  Соглашением до муниципального образования 100%</t>
    </r>
  </si>
  <si>
    <r>
      <t xml:space="preserve">Соотношение средней заработной платы педагогических работников </t>
    </r>
    <r>
      <rPr>
        <u/>
        <sz val="10"/>
        <color theme="1"/>
        <rFont val="Arial"/>
        <family val="2"/>
        <charset val="204"/>
      </rPr>
      <t>дошкольного</t>
    </r>
    <r>
      <rPr>
        <sz val="10"/>
        <color theme="1"/>
        <rFont val="Arial"/>
        <family val="2"/>
        <charset val="204"/>
      </rPr>
      <t xml:space="preserve"> образования к средней заработной плате педагогических  работников, доведенной  Соглашением до муниципального образования 100,6%</t>
    </r>
  </si>
  <si>
    <t>0,6 п.п.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</si>
  <si>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 - 88%</t>
  </si>
  <si>
    <t>Доля педагогических работников - дипломантов республиканских и всеросийских конкурсов профиссионального мастерства, в общем числе педагогических работников принявших участие в конкурсах профмастерства - 73,3%</t>
  </si>
  <si>
    <t>2,3 п.п.</t>
  </si>
  <si>
    <t>Предоставление социальных выплат - 4 семьям</t>
  </si>
  <si>
    <t xml:space="preserve">Предоставление социальных выплат - 4 семьям </t>
  </si>
  <si>
    <t>Предоставление социальных выплат  молодым семьям - 15 семей. Всего в 2018 году предоставлены социальные выплаты 19 молодым семьм, в.т.ч. 4 будут реализовывать в 2019 году.</t>
  </si>
  <si>
    <t>Проведено районных и принято участие в спортивных мероприятиях РБ - 193</t>
  </si>
  <si>
    <t>Количество участников спортивных мероприятий - 21 250 чел.</t>
  </si>
  <si>
    <t xml:space="preserve">Доля спортсменов - разрядников в общем количестве лиц, занимающихся в системе специализированных детско-юношеских спортивных школ - 38% </t>
  </si>
  <si>
    <t xml:space="preserve">Доля спортсменов - разрядников в общем количестве лиц, занимающихся в системе специализированных детско-юношеских спортивных школ - 39,8% </t>
  </si>
  <si>
    <t>Удельный вес населения, систематически занимающегося физической культурой и спортом - 42,13%</t>
  </si>
  <si>
    <t>Обьем налоговых и неналоговых доходов консолидированного бюджета МР, млн.рублей - 703,9</t>
  </si>
  <si>
    <t>Обьем налоговых и неналоговых доходов консолидированного бюджета МР, млн.рублей - 755,9</t>
  </si>
  <si>
    <t>Соотношение обьема проверенных средств бюджета МР и общей суммы расходов бюджета МР года предшествующего отчетному, 15%</t>
  </si>
  <si>
    <t>Выполнение плана по налоговым и неналоговым доходам консолидированного бюджета муниципального района,107,4%</t>
  </si>
  <si>
    <t>7,4 п.п.</t>
  </si>
  <si>
    <t>Доля расходов бюджета муниципального района, формируемых в рамках муниципальных программ, в общем объеме расходов бюджета муниципального района, 99,9 %</t>
  </si>
  <si>
    <t>Количество принятых решений Совета - 467 ед.</t>
  </si>
  <si>
    <t>8,7 раза</t>
  </si>
  <si>
    <t>Количество принятых постановлений Президиума Совета - 12 ед.</t>
  </si>
  <si>
    <t>Количество принятых постановлений и распоряжений Председателя Совета 80 ед.</t>
  </si>
  <si>
    <t>Количество постановлений и распоряжений Председателя Совета - 179 ед.</t>
  </si>
  <si>
    <t>2,2 раза</t>
  </si>
  <si>
    <t>Количество заседаний Совета - 11 ед.</t>
  </si>
  <si>
    <t>1,8 раза</t>
  </si>
  <si>
    <t>Количество заседаний Президиума Совета - 6 ед.</t>
  </si>
  <si>
    <t>Количество заседаний Президиума Совета - 11 ед.</t>
  </si>
  <si>
    <t>Количество заседаний постоянных и иных комиссий Совета -36 ед.</t>
  </si>
  <si>
    <t>Количество публичных слушаний/вопросов - 5 ед.</t>
  </si>
  <si>
    <t>Сабирова Гузель Рфаиловна</t>
  </si>
  <si>
    <t>и.о.начальника отдела предпринима-тельства и торговли</t>
  </si>
  <si>
    <t>Освещение в электронных СМИ официальной информации; деятельности органов МСУ, приоритетных направлений социально-экономического развития района, муниципальных образований - 51</t>
  </si>
  <si>
    <t>Количество выданных архивных справок, копии документов - 2817</t>
  </si>
  <si>
    <t>Объем документов, принятых на хранение ед.хрананеия - 42488 ед.</t>
  </si>
  <si>
    <t>Соблюдение установленных законодательством Российской Федерации требований к бюджету района и отчетности о его исполнении, да/нет - да</t>
  </si>
  <si>
    <t>Соблюдение требований о составе бухгалтерской и финансовой отчетности да/нет - да</t>
  </si>
  <si>
    <t>Соблюдение установленных сроков формирования и представления налоговой отчетности, отчетности во внебюджетные фонды да/нет - да</t>
  </si>
  <si>
    <t>Доля заявок на оплату расходов, откланенных финансовым управлением Администрации МР БР РБ - 1,9%</t>
  </si>
  <si>
    <t>18,1 п.п.</t>
  </si>
  <si>
    <t>Снижение количества пожаров - 78 ед.</t>
  </si>
  <si>
    <t>Снижение количества пожаров - 81 ед.</t>
  </si>
  <si>
    <t>Снижение количества погибших при пожаре (количество погибших) - 4 чел.</t>
  </si>
  <si>
    <t>Снижение количества травмированных при пожаре (количество травмированных) - 5 чел.</t>
  </si>
  <si>
    <t>6% (фактические данные за 9 месяцев 2018 года)</t>
  </si>
  <si>
    <t>Индекс физического объема инвенстиций в основной капитал сельского хозяйства - 75,7 %</t>
  </si>
  <si>
    <t>34,6 п.п.</t>
  </si>
  <si>
    <t>Среднемесячная номинальная заработная плата в сельском хозяйстве (по сельскохозяйственным субъектам, не относящимся к субъектам малого предпринимательства) - 19 400 руб.</t>
  </si>
  <si>
    <t>Среднемесячная номинальная заработная плата в сельском хозяйстве (по сельскохозяйственным субъектам, не относящимся к субъектам малого предпринимательства) - 13 945 руб.</t>
  </si>
  <si>
    <t>Среднемесячная номинальная заработная плата в сельском хозяйстве (по полному кругу организаций) - 13 629 руб.</t>
  </si>
  <si>
    <t>Производительность труда на 1 работника в год - 2855 тыс.руб.</t>
  </si>
  <si>
    <t>Зерновые и зернобобовые - 37 120 тн.</t>
  </si>
  <si>
    <t>Зерновые и зернобобовые - 49 000 тн.</t>
  </si>
  <si>
    <t>Картофель - 25 162 тн.</t>
  </si>
  <si>
    <t>Картофель - 23 720 тн.</t>
  </si>
  <si>
    <t>Овощи открытого грунта - 3558 тн.</t>
  </si>
  <si>
    <t>Подсолнечник - 3332 тн.</t>
  </si>
  <si>
    <t>Молоко - 21156 тн.</t>
  </si>
  <si>
    <t>Молоко - 20692 тн.</t>
  </si>
  <si>
    <t>Скота и птицы на убой в живом весе - 3297 тн.</t>
  </si>
  <si>
    <t>Поголовье коров в хозяйствах всех категорий, всего - 5130 голов</t>
  </si>
  <si>
    <t>в том числе, поголовье коров в сельскохозяйственных организациях и КФХ - 3247 голов</t>
  </si>
  <si>
    <t>Удой молока на 1 корову в сельскохозяйственных организациях - 4983 кг</t>
  </si>
  <si>
    <t>Поголовье мясных табунных лошадей в сельскохозяйственных организациях и крестьянских (фермерских) хозяйствах - 1235 голов</t>
  </si>
  <si>
    <t>Маточное поголовье овец и коз в сельскохозяйственных организациях и крестьянских (фермерских) хозяйствах - 2222 голов</t>
  </si>
  <si>
    <t>Удельный вес племенного поголовья в общем поголовье скота в сельскохозяйственных организациях и крестьянских (фермерских) хозяйствах - 15,6%</t>
  </si>
  <si>
    <t>Количество вновь образованных крестьянских (фермерских) хозяйств - 6 ед.</t>
  </si>
  <si>
    <t>в 3 раза</t>
  </si>
  <si>
    <t>Удельный вес производимой продукции крестьянских (фермерских) хозяйств и индивидуальных предпринимателей в общем объеме всех категорий хозяйств - 25,6%</t>
  </si>
  <si>
    <t>в 4 раза</t>
  </si>
  <si>
    <t>Количество приобретаемых тракторов - 6 ед.</t>
  </si>
  <si>
    <t>доля типовых рекламных конструкций, соответствующих отраслевым стандартам и допустимых к размещению на соответствующей территории - 60</t>
  </si>
  <si>
    <t>в 1,5 раза</t>
  </si>
  <si>
    <t>доля высокотехнологичных рекламных конструкций - 20</t>
  </si>
  <si>
    <t>доля рекламных конструкций, совмещенных с элементами благоустройства и уличной мебелью - 20</t>
  </si>
  <si>
    <t>Доля продукции, произведенной субъектами малого и среднего предпринимательства, в общем объеме валовой продукции,% - 29,8</t>
  </si>
  <si>
    <t>Доля продукции, произведенной субъектами малого и среднего предпринимательства, в общем объеме валовой продукции, % - 29,8</t>
  </si>
  <si>
    <t>Коэффициент «рождаемости»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предприятий), единицы - 145</t>
  </si>
  <si>
    <t>Коэффициент «рождаемости»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предприятий), единицы - 158,1</t>
  </si>
  <si>
    <t>Оборот продукции (услуг), производимой субъектами среднего предпринимательства, млн. рублей - 736,4</t>
  </si>
  <si>
    <t>Оборот продукции (услуг), производимой субъектами среднего предпринимательства, млн. рублей - 737,2</t>
  </si>
  <si>
    <t>Прирост количества субъектов малого и среднего предпринимательства, осуществляющих деятельность на территории муниципального района, проценты к предыдущему году,% - 2,4</t>
  </si>
  <si>
    <t>Прирост количества субъектов малого и среднего предпринимательства, осуществляющих деятельность на территории муниципального района, проценты к предыдущему году, % -                  - 2,3</t>
  </si>
  <si>
    <t xml:space="preserve"> - 4,7 п.п </t>
  </si>
  <si>
    <t>Количество субъектов малого предпринимательства (включая индивидуальных предпринимателей) в расчете на 1000 человек населения, единиц -  21,7</t>
  </si>
  <si>
    <t>Количество субъектов малого предпринимательства (включая индивидуальных предпринимателей) в расчете на 1000 человек населения, единиц - 20,4</t>
  </si>
  <si>
    <t>Доля среднесписочной численности работников (без внешних совместителей), занятых на субъектах малого предпринимательства (включая индивидуальных предпринимателей), в общей численности занятого населения, % - 23,3</t>
  </si>
  <si>
    <t>Прирост оборота продукции и услуг, производимых малыми предприя-тиями, в том числе микропредпри-ятиями, и индивидуальными предпринимателями, % к предыдущему году (в сопоставимых ценах) - 4,84</t>
  </si>
  <si>
    <t>Прирост оборота продукции и услуг, производимых малыми предприятиями, в том числе микропредприятиями, и индивидуальными предпринимателями, % к предыдущему году (в сопоставимых ценах) - 4,84</t>
  </si>
  <si>
    <t xml:space="preserve">Наличие мероприятий по поддержке субъектов малого и среднего предпринимательства, в том числе индивидуальных предпринимателей, в таких сферах, как дошкольное, общее образование, детский отдых и оздоровление детей, дополнительное образование детей, производство на территории  муниципального района технических средств реабилитации для лиц с ограниченными возможностями, единиц - 2
</t>
  </si>
  <si>
    <t>Оборот субъектов малого и среднего предпринимательства в постоянных ценах по отношению к показателю 2014 года, % - 103,2</t>
  </si>
  <si>
    <t>Оборот субъектов малого и среднего предпринимательства в постоянных ценах по отношению к показателю 2014 года, % - 103,5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</si>
  <si>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года, % - 103,0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</si>
  <si>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года, % - 103,2</t>
  </si>
  <si>
    <t>0,3 п.п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</si>
  <si>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поддержку, единиц - 0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</si>
  <si>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поддержку, единиц - 8</t>
  </si>
  <si>
    <t>в 8 раз</t>
  </si>
  <si>
    <t>Прирост среднесписочной численности работников (без внешних совместителей), занятых у субъектов малого и среднего предпринимательства, получивших государственную поддержку, % к предыдущему году -0</t>
  </si>
  <si>
    <t>Прирост среднесписочной численности работников (без внешних совместителей), занятых у субъектов малого и среднего предпринимательства, получивших государственную поддержку, % к предыдущему году - 15,7</t>
  </si>
  <si>
    <t>15,7 п.п.</t>
  </si>
  <si>
    <t>Увеличение оборота субъектов малого и среднего предпринимательства, получивших государственную поддержку, в постоянных ценах по отношению к показателю 2014 года, % - 0</t>
  </si>
  <si>
    <t>Увеличение оборота субъектов малого и среднего предпринимательства, получивших государственную поддержку, в постоянных ценах по отношению к показателю 2014 года, % - 19</t>
  </si>
  <si>
    <t>19 п.п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</si>
  <si>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предпринимателей), получивших государственную поддержку, % - 0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</si>
  <si>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предпринимателей), получивших государственную поддержку, % - 26</t>
  </si>
  <si>
    <t>26 п.п.</t>
  </si>
  <si>
    <t>Доля субъектов малого и среднего предпринимательства, воспользовавшихся мерами государственной поддержки, от общего числа субъектов малого и среднего предпринимательства, % - 2</t>
  </si>
  <si>
    <t>Отношение среднесписочной численности работников малых и средних предприятий к численности населения, % - 26,7</t>
  </si>
  <si>
    <t xml:space="preserve">Оборот продукции (услуг), производимой малыми предприя-тиями, в том числе микропредприя-тиями и индивидуальными предпринимателями, млн. рублей -13036,6         </t>
  </si>
  <si>
    <t xml:space="preserve">Оборот продукции (услуг), производимой малыми предприятиями, в том числе микропредприятиями и индивидуальными предпринимателями,  млн. рублей - 13050,5    </t>
  </si>
  <si>
    <t xml:space="preserve">Общая площадь жилых помещений, предоставленных гражданам за счет средств федерального, республиканского или местного бюджетов - 2,1 (тыс.кв.м.) </t>
  </si>
  <si>
    <t xml:space="preserve">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  </t>
  </si>
  <si>
    <t>6 п.п.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</si>
</sst>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  <font>
      <b/>
      <sz val="12"/>
      <color theme="1"/>
      <name val="Arial Narrow"/>
      <family val="2"/>
      <charset val="204"/>
    </font>
    <font>
      <sz val="10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name val="Calibri"/>
      <family val="2"/>
      <scheme val="minor"/>
    </font>
    <font>
      <u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64" fontId="8" fillId="2" borderId="0" xfId="0" applyNumberFormat="1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9" fontId="1" fillId="2" borderId="8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wrapText="1"/>
    </xf>
    <xf numFmtId="165" fontId="11" fillId="2" borderId="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NumberFormat="1" applyFont="1" applyFill="1" applyBorder="1" applyAlignment="1">
      <alignment horizontal="justify" vertical="top" wrapText="1"/>
    </xf>
    <xf numFmtId="0" fontId="6" fillId="2" borderId="1" xfId="1" applyFill="1" applyBorder="1" applyAlignment="1" applyProtection="1">
      <alignment horizontal="left" vertical="top" wrapText="1"/>
    </xf>
    <xf numFmtId="0" fontId="14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top" wrapText="1"/>
    </xf>
    <xf numFmtId="0" fontId="1" fillId="2" borderId="1" xfId="0" applyNumberFormat="1" applyFont="1" applyFill="1" applyBorder="1" applyAlignment="1">
      <alignment horizontal="justify" vertical="top" wrapText="1"/>
    </xf>
    <xf numFmtId="0" fontId="2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2" fontId="8" fillId="2" borderId="14" xfId="0" applyNumberFormat="1" applyFont="1" applyFill="1" applyBorder="1" applyAlignment="1">
      <alignment horizontal="center" vertical="top" wrapText="1"/>
    </xf>
    <xf numFmtId="164" fontId="8" fillId="2" borderId="14" xfId="0" applyNumberFormat="1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165" fontId="1" fillId="2" borderId="13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justify" vertical="top" wrapText="1"/>
    </xf>
    <xf numFmtId="165" fontId="1" fillId="2" borderId="12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9" fontId="11" fillId="2" borderId="8" xfId="0" applyNumberFormat="1" applyFont="1" applyFill="1" applyBorder="1" applyAlignment="1">
      <alignment horizontal="center" vertical="top" wrapText="1"/>
    </xf>
    <xf numFmtId="0" fontId="6" fillId="2" borderId="1" xfId="1" applyFill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6" fillId="2" borderId="4" xfId="1" applyFill="1" applyBorder="1" applyAlignment="1" applyProtection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164" fontId="14" fillId="2" borderId="4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justify" vertical="top" wrapText="1"/>
    </xf>
    <xf numFmtId="0" fontId="0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justify" vertical="top" wrapText="1"/>
    </xf>
    <xf numFmtId="9" fontId="1" fillId="2" borderId="12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justify" vertical="top" wrapText="1"/>
    </xf>
    <xf numFmtId="0" fontId="1" fillId="4" borderId="11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164" fontId="14" fillId="2" borderId="11" xfId="0" applyNumberFormat="1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justify" vertical="top" wrapText="1"/>
    </xf>
    <xf numFmtId="0" fontId="17" fillId="2" borderId="11" xfId="0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64" fontId="14" fillId="2" borderId="2" xfId="0" applyNumberFormat="1" applyFont="1" applyFill="1" applyBorder="1" applyAlignment="1">
      <alignment horizontal="center" vertical="top" wrapText="1"/>
    </xf>
    <xf numFmtId="164" fontId="14" fillId="2" borderId="3" xfId="0" applyNumberFormat="1" applyFont="1" applyFill="1" applyBorder="1" applyAlignment="1">
      <alignment horizontal="center" vertical="top" wrapText="1"/>
    </xf>
    <xf numFmtId="164" fontId="14" fillId="2" borderId="4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7" fillId="2" borderId="1" xfId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0" fillId="2" borderId="0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6" fillId="2" borderId="1" xfId="1" applyFill="1" applyBorder="1" applyAlignment="1" applyProtection="1">
      <alignment horizontal="center" vertical="top" wrapText="1"/>
    </xf>
    <xf numFmtId="0" fontId="6" fillId="2" borderId="4" xfId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4" fillId="2" borderId="11" xfId="0" applyNumberFormat="1" applyFont="1" applyFill="1" applyBorder="1" applyAlignment="1">
      <alignment horizontal="center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0" fontId="6" fillId="2" borderId="11" xfId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164" fontId="24" fillId="2" borderId="1" xfId="0" applyNumberFormat="1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18" fillId="4" borderId="1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7" fillId="2" borderId="1" xfId="1" applyFont="1" applyFill="1" applyBorder="1" applyAlignment="1" applyProtection="1">
      <alignment horizontal="center" vertical="top" wrapText="1"/>
    </xf>
    <xf numFmtId="0" fontId="6" fillId="2" borderId="1" xfId="1" applyFill="1" applyBorder="1" applyAlignment="1" applyProtection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1" fontId="16" fillId="2" borderId="1" xfId="0" applyNumberFormat="1" applyFont="1" applyFill="1" applyBorder="1" applyAlignment="1">
      <alignment horizontal="center" vertical="top" wrapText="1"/>
    </xf>
    <xf numFmtId="164" fontId="25" fillId="2" borderId="1" xfId="0" applyNumberFormat="1" applyFont="1" applyFill="1" applyBorder="1" applyAlignment="1">
      <alignment horizontal="center" vertical="top" wrapText="1"/>
    </xf>
    <xf numFmtId="0" fontId="15" fillId="2" borderId="1" xfId="1" applyFont="1" applyFill="1" applyBorder="1" applyAlignment="1" applyProtection="1">
      <alignment horizontal="left" vertical="top" wrapText="1"/>
    </xf>
    <xf numFmtId="0" fontId="19" fillId="0" borderId="1" xfId="0" applyFont="1" applyBorder="1"/>
    <xf numFmtId="0" fontId="8" fillId="2" borderId="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45.inform@bashkortostan.ru" TargetMode="External"/><Relationship Id="rId13" Type="http://schemas.openxmlformats.org/officeDocument/2006/relationships/hyperlink" Target="mailto:45.culture@%20bashkortostan.ru" TargetMode="External"/><Relationship Id="rId18" Type="http://schemas.openxmlformats.org/officeDocument/2006/relationships/hyperlink" Target="mailto:45.oks@bashkortostan.ru" TargetMode="External"/><Relationship Id="rId3" Type="http://schemas.openxmlformats.org/officeDocument/2006/relationships/hyperlink" Target="mailto:45.ookh@bashkortostan.ru" TargetMode="External"/><Relationship Id="rId21" Type="http://schemas.openxmlformats.org/officeDocument/2006/relationships/hyperlink" Target="mailto:45.ookh@bashkortostan.ru" TargetMode="External"/><Relationship Id="rId7" Type="http://schemas.openxmlformats.org/officeDocument/2006/relationships/hyperlink" Target="mailto:45.go@bashkortostan.ru" TargetMode="External"/><Relationship Id="rId12" Type="http://schemas.openxmlformats.org/officeDocument/2006/relationships/hyperlink" Target="mailto:kus45@ufamts.ru" TargetMode="External"/><Relationship Id="rId17" Type="http://schemas.openxmlformats.org/officeDocument/2006/relationships/hyperlink" Target="mailto:45.kgp@bashkortostan.ru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45.optzpp@bashkortostan.ru" TargetMode="External"/><Relationship Id="rId16" Type="http://schemas.openxmlformats.org/officeDocument/2006/relationships/hyperlink" Target="mailto:45.kgp@bashkortostan.ru" TargetMode="External"/><Relationship Id="rId20" Type="http://schemas.openxmlformats.org/officeDocument/2006/relationships/hyperlink" Target="mailto:45.arhiv@b&#1072;shkortostan.ru" TargetMode="External"/><Relationship Id="rId1" Type="http://schemas.openxmlformats.org/officeDocument/2006/relationships/hyperlink" Target="mailto:oobel@ufamts" TargetMode="External"/><Relationship Id="rId6" Type="http://schemas.openxmlformats.org/officeDocument/2006/relationships/hyperlink" Target="mailto:adm45@bashkortostan.ru" TargetMode="External"/><Relationship Id="rId11" Type="http://schemas.openxmlformats.org/officeDocument/2006/relationships/hyperlink" Target="mailto:45.belecon@bashkortostan.ru" TargetMode="External"/><Relationship Id="rId24" Type="http://schemas.openxmlformats.org/officeDocument/2006/relationships/hyperlink" Target="mailto:buh_gor_bel@mail.ru" TargetMode="External"/><Relationship Id="rId5" Type="http://schemas.openxmlformats.org/officeDocument/2006/relationships/hyperlink" Target="mailto:adm45@bashkortostan.ru" TargetMode="External"/><Relationship Id="rId15" Type="http://schemas.openxmlformats.org/officeDocument/2006/relationships/hyperlink" Target="mailto:45.kms@bashkortostan.ru" TargetMode="External"/><Relationship Id="rId23" Type="http://schemas.openxmlformats.org/officeDocument/2006/relationships/hyperlink" Target="mailto:45.ookh@bashkortostan.ru" TargetMode="External"/><Relationship Id="rId10" Type="http://schemas.openxmlformats.org/officeDocument/2006/relationships/hyperlink" Target="mailto:45.oks@bashkortostan.ru" TargetMode="External"/><Relationship Id="rId19" Type="http://schemas.openxmlformats.org/officeDocument/2006/relationships/hyperlink" Target="mailto:45.kgp@bashkortostan.ru" TargetMode="External"/><Relationship Id="rId4" Type="http://schemas.openxmlformats.org/officeDocument/2006/relationships/hyperlink" Target="mailto:45.upravsr@bashkortostan.ru" TargetMode="External"/><Relationship Id="rId9" Type="http://schemas.openxmlformats.org/officeDocument/2006/relationships/hyperlink" Target="mailto:belebeiedds112@mail.ru" TargetMode="External"/><Relationship Id="rId14" Type="http://schemas.openxmlformats.org/officeDocument/2006/relationships/hyperlink" Target="mailto:45.buh@bashkortostan.ru" TargetMode="External"/><Relationship Id="rId22" Type="http://schemas.openxmlformats.org/officeDocument/2006/relationships/hyperlink" Target="mailto:oobel@ufam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66"/>
  <sheetViews>
    <sheetView tabSelected="1" view="pageBreakPreview" zoomScale="66" zoomScaleNormal="73" zoomScaleSheetLayoutView="66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AC203" sqref="AC203"/>
    </sheetView>
  </sheetViews>
  <sheetFormatPr defaultRowHeight="12.75"/>
  <cols>
    <col min="1" max="1" width="3.7109375" style="1" customWidth="1"/>
    <col min="2" max="2" width="30.42578125" style="3" customWidth="1"/>
    <col min="3" max="3" width="23.85546875" style="1" customWidth="1"/>
    <col min="4" max="4" width="17.5703125" style="1" hidden="1" customWidth="1"/>
    <col min="5" max="5" width="18" style="1" hidden="1" customWidth="1"/>
    <col min="6" max="6" width="17.28515625" style="1" customWidth="1"/>
    <col min="7" max="7" width="16.42578125" style="1" customWidth="1"/>
    <col min="8" max="8" width="12.140625" style="1" customWidth="1"/>
    <col min="9" max="9" width="11" style="1" customWidth="1"/>
    <col min="10" max="10" width="10.28515625" style="1" customWidth="1"/>
    <col min="11" max="11" width="10.85546875" style="1" customWidth="1"/>
    <col min="12" max="13" width="10.7109375" style="1" customWidth="1"/>
    <col min="14" max="14" width="8.7109375" style="1" customWidth="1"/>
    <col min="15" max="16" width="10.7109375" style="1" customWidth="1"/>
    <col min="17" max="17" width="8.7109375" style="1" customWidth="1"/>
    <col min="18" max="19" width="10.7109375" style="1" customWidth="1"/>
    <col min="20" max="20" width="8.7109375" style="1" customWidth="1"/>
    <col min="21" max="22" width="10.7109375" style="1" customWidth="1"/>
    <col min="23" max="23" width="8.7109375" style="1" customWidth="1"/>
    <col min="24" max="25" width="12.28515625" style="1" customWidth="1"/>
    <col min="26" max="26" width="8.7109375" style="1" customWidth="1"/>
    <col min="27" max="28" width="38" style="1" customWidth="1"/>
    <col min="29" max="29" width="8.7109375" style="1" customWidth="1"/>
    <col min="30" max="38" width="9.140625" style="1"/>
    <col min="39" max="16384" width="9.140625" style="2"/>
  </cols>
  <sheetData>
    <row r="2" spans="1:38" ht="2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38" ht="15" customHeight="1" thickBot="1">
      <c r="A3" s="4"/>
      <c r="B3" s="4"/>
    </row>
    <row r="4" spans="1:38" s="5" customFormat="1" ht="39.75" customHeight="1">
      <c r="A4" s="101" t="s">
        <v>5</v>
      </c>
      <c r="B4" s="105" t="s">
        <v>129</v>
      </c>
      <c r="C4" s="105" t="s">
        <v>36</v>
      </c>
      <c r="D4" s="103" t="s">
        <v>4</v>
      </c>
      <c r="E4" s="103" t="s">
        <v>0</v>
      </c>
      <c r="F4" s="105" t="s">
        <v>6</v>
      </c>
      <c r="G4" s="105"/>
      <c r="H4" s="105"/>
      <c r="I4" s="105"/>
      <c r="J4" s="103" t="s">
        <v>37</v>
      </c>
      <c r="K4" s="103"/>
      <c r="L4" s="153" t="s">
        <v>354</v>
      </c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4"/>
    </row>
    <row r="5" spans="1:38" ht="37.5" customHeight="1">
      <c r="A5" s="102"/>
      <c r="B5" s="152"/>
      <c r="C5" s="106"/>
      <c r="D5" s="104"/>
      <c r="E5" s="104"/>
      <c r="F5" s="104" t="s">
        <v>8</v>
      </c>
      <c r="G5" s="104" t="s">
        <v>10</v>
      </c>
      <c r="H5" s="104" t="s">
        <v>7</v>
      </c>
      <c r="I5" s="104" t="s">
        <v>9</v>
      </c>
      <c r="J5" s="104" t="s">
        <v>1</v>
      </c>
      <c r="K5" s="104" t="s">
        <v>158</v>
      </c>
      <c r="L5" s="155" t="s">
        <v>21</v>
      </c>
      <c r="M5" s="155"/>
      <c r="N5" s="156"/>
      <c r="O5" s="155" t="s">
        <v>22</v>
      </c>
      <c r="P5" s="155"/>
      <c r="Q5" s="156"/>
      <c r="R5" s="155" t="s">
        <v>23</v>
      </c>
      <c r="S5" s="155"/>
      <c r="T5" s="156"/>
      <c r="U5" s="155" t="s">
        <v>19</v>
      </c>
      <c r="V5" s="155"/>
      <c r="W5" s="156"/>
      <c r="X5" s="155" t="s">
        <v>20</v>
      </c>
      <c r="Y5" s="155"/>
      <c r="Z5" s="156"/>
      <c r="AA5" s="155" t="s">
        <v>125</v>
      </c>
      <c r="AB5" s="155"/>
      <c r="AC5" s="157"/>
    </row>
    <row r="6" spans="1:38" s="5" customFormat="1" ht="35.25" customHeight="1">
      <c r="A6" s="102"/>
      <c r="B6" s="152"/>
      <c r="C6" s="106"/>
      <c r="D6" s="104"/>
      <c r="E6" s="104"/>
      <c r="F6" s="104"/>
      <c r="G6" s="104"/>
      <c r="H6" s="104"/>
      <c r="I6" s="104"/>
      <c r="J6" s="104"/>
      <c r="K6" s="104"/>
      <c r="L6" s="61" t="s">
        <v>2</v>
      </c>
      <c r="M6" s="61" t="s">
        <v>3</v>
      </c>
      <c r="N6" s="61" t="s">
        <v>24</v>
      </c>
      <c r="O6" s="61" t="s">
        <v>2</v>
      </c>
      <c r="P6" s="61" t="s">
        <v>3</v>
      </c>
      <c r="Q6" s="61" t="s">
        <v>24</v>
      </c>
      <c r="R6" s="61" t="s">
        <v>2</v>
      </c>
      <c r="S6" s="61" t="s">
        <v>3</v>
      </c>
      <c r="T6" s="61" t="s">
        <v>24</v>
      </c>
      <c r="U6" s="61" t="s">
        <v>2</v>
      </c>
      <c r="V6" s="61" t="s">
        <v>3</v>
      </c>
      <c r="W6" s="61" t="s">
        <v>24</v>
      </c>
      <c r="X6" s="61" t="s">
        <v>2</v>
      </c>
      <c r="Y6" s="61" t="s">
        <v>3</v>
      </c>
      <c r="Z6" s="61" t="s">
        <v>24</v>
      </c>
      <c r="AA6" s="61" t="s">
        <v>2</v>
      </c>
      <c r="AB6" s="61" t="s">
        <v>3</v>
      </c>
      <c r="AC6" s="63" t="s">
        <v>24</v>
      </c>
    </row>
    <row r="7" spans="1:38" s="19" customFormat="1" ht="90" customHeight="1">
      <c r="A7" s="113">
        <v>1</v>
      </c>
      <c r="B7" s="126" t="s">
        <v>293</v>
      </c>
      <c r="C7" s="93" t="s">
        <v>294</v>
      </c>
      <c r="D7" s="89" t="s">
        <v>11</v>
      </c>
      <c r="E7" s="89" t="s">
        <v>11</v>
      </c>
      <c r="F7" s="93" t="s">
        <v>309</v>
      </c>
      <c r="G7" s="93" t="s">
        <v>355</v>
      </c>
      <c r="H7" s="151" t="s">
        <v>15</v>
      </c>
      <c r="I7" s="89" t="s">
        <v>16</v>
      </c>
      <c r="J7" s="89">
        <v>2017</v>
      </c>
      <c r="K7" s="89">
        <v>2021</v>
      </c>
      <c r="L7" s="141">
        <v>0</v>
      </c>
      <c r="M7" s="141">
        <v>0</v>
      </c>
      <c r="N7" s="141">
        <v>0</v>
      </c>
      <c r="O7" s="141">
        <v>79044.899999999994</v>
      </c>
      <c r="P7" s="141">
        <v>79044.899999999994</v>
      </c>
      <c r="Q7" s="141">
        <f>P7/O7*100</f>
        <v>100</v>
      </c>
      <c r="R7" s="141">
        <v>9322.2000000000007</v>
      </c>
      <c r="S7" s="141">
        <v>9322.2000000000007</v>
      </c>
      <c r="T7" s="141">
        <f>S7/R7*100</f>
        <v>100</v>
      </c>
      <c r="U7" s="141">
        <v>0</v>
      </c>
      <c r="V7" s="141">
        <v>0</v>
      </c>
      <c r="W7" s="141" t="s">
        <v>30</v>
      </c>
      <c r="X7" s="141">
        <f>L7+O7+R7+U7</f>
        <v>88367.099999999991</v>
      </c>
      <c r="Y7" s="141">
        <f>M7+P7+S7+V7</f>
        <v>88367.099999999991</v>
      </c>
      <c r="Z7" s="141">
        <f>Y7/X7*100</f>
        <v>100</v>
      </c>
      <c r="AA7" s="26" t="s">
        <v>255</v>
      </c>
      <c r="AB7" s="26" t="s">
        <v>357</v>
      </c>
      <c r="AC7" s="20" t="s">
        <v>295</v>
      </c>
      <c r="AD7" s="18"/>
      <c r="AE7" s="18"/>
      <c r="AF7" s="18"/>
      <c r="AG7" s="18"/>
      <c r="AH7" s="18"/>
      <c r="AI7" s="18"/>
      <c r="AJ7" s="18"/>
      <c r="AK7" s="18"/>
      <c r="AL7" s="18"/>
    </row>
    <row r="8" spans="1:38" s="19" customFormat="1" ht="63" customHeight="1">
      <c r="A8" s="113"/>
      <c r="B8" s="126"/>
      <c r="C8" s="93"/>
      <c r="D8" s="89"/>
      <c r="E8" s="89"/>
      <c r="F8" s="93"/>
      <c r="G8" s="93"/>
      <c r="H8" s="108"/>
      <c r="I8" s="89"/>
      <c r="J8" s="89"/>
      <c r="K8" s="89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26" t="s">
        <v>345</v>
      </c>
      <c r="AB8" s="26" t="s">
        <v>345</v>
      </c>
      <c r="AC8" s="20">
        <v>1</v>
      </c>
      <c r="AD8" s="18"/>
      <c r="AE8" s="18"/>
      <c r="AF8" s="18"/>
      <c r="AG8" s="18"/>
      <c r="AH8" s="18"/>
      <c r="AI8" s="18"/>
      <c r="AJ8" s="18"/>
      <c r="AK8" s="18"/>
      <c r="AL8" s="18"/>
    </row>
    <row r="9" spans="1:38" s="19" customFormat="1" ht="64.5" customHeight="1">
      <c r="A9" s="113"/>
      <c r="B9" s="126"/>
      <c r="C9" s="93"/>
      <c r="D9" s="89"/>
      <c r="E9" s="89"/>
      <c r="F9" s="93"/>
      <c r="G9" s="93"/>
      <c r="H9" s="108"/>
      <c r="I9" s="89"/>
      <c r="J9" s="89"/>
      <c r="K9" s="89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26" t="s">
        <v>256</v>
      </c>
      <c r="AB9" s="26" t="s">
        <v>358</v>
      </c>
      <c r="AC9" s="20">
        <v>1.478</v>
      </c>
      <c r="AD9" s="18"/>
      <c r="AE9" s="18"/>
      <c r="AF9" s="18"/>
      <c r="AG9" s="18"/>
      <c r="AH9" s="18"/>
      <c r="AI9" s="18"/>
      <c r="AJ9" s="18"/>
      <c r="AK9" s="18"/>
      <c r="AL9" s="18"/>
    </row>
    <row r="10" spans="1:38" s="19" customFormat="1" ht="67.5" customHeight="1">
      <c r="A10" s="113"/>
      <c r="B10" s="126"/>
      <c r="C10" s="93"/>
      <c r="D10" s="89"/>
      <c r="E10" s="89"/>
      <c r="F10" s="93"/>
      <c r="G10" s="93"/>
      <c r="H10" s="108"/>
      <c r="I10" s="89"/>
      <c r="J10" s="89"/>
      <c r="K10" s="89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26" t="s">
        <v>359</v>
      </c>
      <c r="AB10" s="26" t="s">
        <v>360</v>
      </c>
      <c r="AC10" s="20">
        <v>1</v>
      </c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ht="66" customHeight="1">
      <c r="A11" s="91">
        <v>2</v>
      </c>
      <c r="B11" s="126" t="s">
        <v>63</v>
      </c>
      <c r="C11" s="92" t="s">
        <v>242</v>
      </c>
      <c r="D11" s="42"/>
      <c r="E11" s="42"/>
      <c r="F11" s="93" t="s">
        <v>310</v>
      </c>
      <c r="G11" s="93" t="s">
        <v>356</v>
      </c>
      <c r="H11" s="88" t="s">
        <v>15</v>
      </c>
      <c r="I11" s="90" t="s">
        <v>361</v>
      </c>
      <c r="J11" s="90">
        <v>2018</v>
      </c>
      <c r="K11" s="90">
        <v>2022</v>
      </c>
      <c r="L11" s="150">
        <v>0</v>
      </c>
      <c r="M11" s="136">
        <v>0</v>
      </c>
      <c r="N11" s="136">
        <v>0</v>
      </c>
      <c r="O11" s="141">
        <v>8964.0400000000009</v>
      </c>
      <c r="P11" s="141">
        <v>8964.07</v>
      </c>
      <c r="Q11" s="141">
        <f>P11/O11*100</f>
        <v>100.00033467052801</v>
      </c>
      <c r="R11" s="141">
        <v>3662.66</v>
      </c>
      <c r="S11" s="141">
        <v>3662.6</v>
      </c>
      <c r="T11" s="141">
        <f>S11/R11*100</f>
        <v>99.998361846308427</v>
      </c>
      <c r="U11" s="141">
        <v>0</v>
      </c>
      <c r="V11" s="141">
        <v>0</v>
      </c>
      <c r="W11" s="141" t="s">
        <v>30</v>
      </c>
      <c r="X11" s="141">
        <f>U11+R11+O11+L11</f>
        <v>12626.7</v>
      </c>
      <c r="Y11" s="141">
        <f>M11+P11+S11+V11</f>
        <v>12626.67</v>
      </c>
      <c r="Z11" s="136">
        <f>Y11/X11*100</f>
        <v>99.999762408230168</v>
      </c>
      <c r="AA11" s="26" t="s">
        <v>147</v>
      </c>
      <c r="AB11" s="26" t="s">
        <v>147</v>
      </c>
      <c r="AC11" s="16">
        <v>1</v>
      </c>
    </row>
    <row r="12" spans="1:38" ht="84" customHeight="1">
      <c r="A12" s="91"/>
      <c r="B12" s="126"/>
      <c r="C12" s="92"/>
      <c r="D12" s="42"/>
      <c r="E12" s="42"/>
      <c r="F12" s="93"/>
      <c r="G12" s="93"/>
      <c r="H12" s="88"/>
      <c r="I12" s="90"/>
      <c r="J12" s="90"/>
      <c r="K12" s="90"/>
      <c r="L12" s="150"/>
      <c r="M12" s="136"/>
      <c r="N12" s="136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36"/>
      <c r="AA12" s="26" t="s">
        <v>296</v>
      </c>
      <c r="AB12" s="26" t="s">
        <v>296</v>
      </c>
      <c r="AC12" s="16">
        <v>1</v>
      </c>
    </row>
    <row r="13" spans="1:38" ht="66.75" customHeight="1">
      <c r="A13" s="91"/>
      <c r="B13" s="126"/>
      <c r="C13" s="92"/>
      <c r="D13" s="42"/>
      <c r="E13" s="42"/>
      <c r="F13" s="93"/>
      <c r="G13" s="93"/>
      <c r="H13" s="88"/>
      <c r="I13" s="90"/>
      <c r="J13" s="90"/>
      <c r="K13" s="90"/>
      <c r="L13" s="150"/>
      <c r="M13" s="136"/>
      <c r="N13" s="136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36"/>
      <c r="AA13" s="26" t="s">
        <v>185</v>
      </c>
      <c r="AB13" s="26" t="s">
        <v>346</v>
      </c>
      <c r="AC13" s="16">
        <v>0.66700000000000004</v>
      </c>
    </row>
    <row r="14" spans="1:38" ht="67.5" customHeight="1">
      <c r="A14" s="91"/>
      <c r="B14" s="126"/>
      <c r="C14" s="42"/>
      <c r="D14" s="42"/>
      <c r="E14" s="42"/>
      <c r="F14" s="93"/>
      <c r="G14" s="93"/>
      <c r="H14" s="88"/>
      <c r="I14" s="90"/>
      <c r="J14" s="90"/>
      <c r="K14" s="90"/>
      <c r="L14" s="150"/>
      <c r="M14" s="136"/>
      <c r="N14" s="136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36"/>
      <c r="AA14" s="26" t="s">
        <v>530</v>
      </c>
      <c r="AB14" s="26" t="s">
        <v>530</v>
      </c>
      <c r="AC14" s="16">
        <v>1</v>
      </c>
    </row>
    <row r="15" spans="1:38" ht="90" customHeight="1">
      <c r="A15" s="91">
        <v>3</v>
      </c>
      <c r="B15" s="126" t="s">
        <v>81</v>
      </c>
      <c r="C15" s="92" t="s">
        <v>243</v>
      </c>
      <c r="D15" s="90" t="s">
        <v>11</v>
      </c>
      <c r="E15" s="90" t="s">
        <v>11</v>
      </c>
      <c r="F15" s="93" t="s">
        <v>362</v>
      </c>
      <c r="G15" s="90" t="s">
        <v>188</v>
      </c>
      <c r="H15" s="88" t="s">
        <v>18</v>
      </c>
      <c r="I15" s="90" t="s">
        <v>17</v>
      </c>
      <c r="J15" s="90">
        <v>2014</v>
      </c>
      <c r="K15" s="90">
        <v>2020</v>
      </c>
      <c r="L15" s="141">
        <v>0</v>
      </c>
      <c r="M15" s="141">
        <v>0</v>
      </c>
      <c r="N15" s="141" t="s">
        <v>222</v>
      </c>
      <c r="O15" s="141">
        <v>25654.65</v>
      </c>
      <c r="P15" s="141">
        <v>25654.65</v>
      </c>
      <c r="Q15" s="141">
        <f>P15/O15*100</f>
        <v>100</v>
      </c>
      <c r="R15" s="141">
        <v>4517.3999999999996</v>
      </c>
      <c r="S15" s="141">
        <v>4517.3999999999996</v>
      </c>
      <c r="T15" s="141">
        <f>S15/R15*100</f>
        <v>100</v>
      </c>
      <c r="U15" s="141">
        <v>0</v>
      </c>
      <c r="V15" s="141">
        <v>0</v>
      </c>
      <c r="W15" s="141" t="s">
        <v>222</v>
      </c>
      <c r="X15" s="141">
        <f>L15+O15+R15+U15</f>
        <v>30172.050000000003</v>
      </c>
      <c r="Y15" s="141">
        <f>M15+P15+S15+V15</f>
        <v>30172.050000000003</v>
      </c>
      <c r="Z15" s="141">
        <f>Y15/X15*100</f>
        <v>100</v>
      </c>
      <c r="AA15" s="26" t="s">
        <v>291</v>
      </c>
      <c r="AB15" s="26" t="s">
        <v>353</v>
      </c>
      <c r="AC15" s="16">
        <v>0.93100000000000005</v>
      </c>
    </row>
    <row r="16" spans="1:38" ht="31.5" customHeight="1">
      <c r="A16" s="91"/>
      <c r="B16" s="126"/>
      <c r="C16" s="92"/>
      <c r="D16" s="90"/>
      <c r="E16" s="90"/>
      <c r="F16" s="93"/>
      <c r="G16" s="90"/>
      <c r="H16" s="88"/>
      <c r="I16" s="90"/>
      <c r="J16" s="90"/>
      <c r="K16" s="90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26" t="s">
        <v>363</v>
      </c>
      <c r="AB16" s="26" t="s">
        <v>363</v>
      </c>
      <c r="AC16" s="16">
        <v>1</v>
      </c>
    </row>
    <row r="17" spans="1:38" ht="51.75" customHeight="1">
      <c r="A17" s="91">
        <v>4</v>
      </c>
      <c r="B17" s="93" t="s">
        <v>137</v>
      </c>
      <c r="C17" s="92" t="s">
        <v>292</v>
      </c>
      <c r="D17" s="42"/>
      <c r="E17" s="42"/>
      <c r="F17" s="93" t="s">
        <v>362</v>
      </c>
      <c r="G17" s="90" t="s">
        <v>188</v>
      </c>
      <c r="H17" s="147" t="s">
        <v>18</v>
      </c>
      <c r="I17" s="90" t="s">
        <v>138</v>
      </c>
      <c r="J17" s="149">
        <v>2017</v>
      </c>
      <c r="K17" s="149">
        <v>2020</v>
      </c>
      <c r="L17" s="136">
        <v>1412.4</v>
      </c>
      <c r="M17" s="136">
        <v>1412.4</v>
      </c>
      <c r="N17" s="136">
        <f>M17/L17*100</f>
        <v>100</v>
      </c>
      <c r="O17" s="136">
        <v>1731.06</v>
      </c>
      <c r="P17" s="136">
        <v>1731.06</v>
      </c>
      <c r="Q17" s="136">
        <f>P17/O17*100</f>
        <v>100</v>
      </c>
      <c r="R17" s="136">
        <v>13961.64</v>
      </c>
      <c r="S17" s="136">
        <v>13961.64</v>
      </c>
      <c r="T17" s="136">
        <f>S17/R17*100</f>
        <v>100</v>
      </c>
      <c r="U17" s="136">
        <v>24688.98</v>
      </c>
      <c r="V17" s="136">
        <v>24688.98</v>
      </c>
      <c r="W17" s="136">
        <f>V17/U17*100</f>
        <v>100</v>
      </c>
      <c r="X17" s="136">
        <f>L17+O17+R17+U17</f>
        <v>41794.080000000002</v>
      </c>
      <c r="Y17" s="138">
        <f>V17+S17+P17+M17</f>
        <v>41794.079999999994</v>
      </c>
      <c r="Z17" s="138">
        <f>Y17/X17*100</f>
        <v>99.999999999999972</v>
      </c>
      <c r="AA17" s="21" t="s">
        <v>373</v>
      </c>
      <c r="AB17" s="21" t="s">
        <v>373</v>
      </c>
      <c r="AC17" s="16">
        <v>1</v>
      </c>
    </row>
    <row r="18" spans="1:38" ht="39" customHeight="1">
      <c r="A18" s="91"/>
      <c r="B18" s="93"/>
      <c r="C18" s="92"/>
      <c r="D18" s="42"/>
      <c r="E18" s="42"/>
      <c r="F18" s="93"/>
      <c r="G18" s="90"/>
      <c r="H18" s="147"/>
      <c r="I18" s="90"/>
      <c r="J18" s="149"/>
      <c r="K18" s="149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8"/>
      <c r="Z18" s="138"/>
      <c r="AA18" s="21" t="s">
        <v>374</v>
      </c>
      <c r="AB18" s="21" t="s">
        <v>374</v>
      </c>
      <c r="AC18" s="16">
        <v>1</v>
      </c>
    </row>
    <row r="19" spans="1:38" ht="27" customHeight="1">
      <c r="A19" s="91"/>
      <c r="B19" s="93"/>
      <c r="C19" s="92"/>
      <c r="D19" s="42"/>
      <c r="E19" s="42"/>
      <c r="F19" s="93"/>
      <c r="G19" s="90"/>
      <c r="H19" s="147"/>
      <c r="I19" s="90"/>
      <c r="J19" s="149"/>
      <c r="K19" s="149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8"/>
      <c r="Z19" s="138"/>
      <c r="AA19" s="21" t="s">
        <v>375</v>
      </c>
      <c r="AB19" s="21" t="s">
        <v>375</v>
      </c>
      <c r="AC19" s="16">
        <v>1</v>
      </c>
    </row>
    <row r="20" spans="1:38" ht="41.25" customHeight="1">
      <c r="A20" s="91"/>
      <c r="B20" s="93"/>
      <c r="C20" s="92"/>
      <c r="D20" s="42"/>
      <c r="E20" s="42"/>
      <c r="F20" s="93"/>
      <c r="G20" s="90"/>
      <c r="H20" s="147"/>
      <c r="I20" s="90"/>
      <c r="J20" s="149"/>
      <c r="K20" s="149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8"/>
      <c r="Z20" s="138"/>
      <c r="AA20" s="21" t="s">
        <v>376</v>
      </c>
      <c r="AB20" s="21" t="s">
        <v>376</v>
      </c>
      <c r="AC20" s="16">
        <v>1</v>
      </c>
    </row>
    <row r="21" spans="1:38" ht="42" customHeight="1">
      <c r="A21" s="91"/>
      <c r="B21" s="93"/>
      <c r="C21" s="92"/>
      <c r="D21" s="42"/>
      <c r="E21" s="42"/>
      <c r="F21" s="93"/>
      <c r="G21" s="90"/>
      <c r="H21" s="147"/>
      <c r="I21" s="90"/>
      <c r="J21" s="149"/>
      <c r="K21" s="149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8"/>
      <c r="Z21" s="138"/>
      <c r="AA21" s="21" t="s">
        <v>377</v>
      </c>
      <c r="AB21" s="21" t="s">
        <v>377</v>
      </c>
      <c r="AC21" s="16">
        <v>1</v>
      </c>
    </row>
    <row r="22" spans="1:38" ht="30" customHeight="1">
      <c r="A22" s="91"/>
      <c r="B22" s="93"/>
      <c r="C22" s="92"/>
      <c r="D22" s="42"/>
      <c r="E22" s="42"/>
      <c r="F22" s="93"/>
      <c r="G22" s="90"/>
      <c r="H22" s="147"/>
      <c r="I22" s="90"/>
      <c r="J22" s="149"/>
      <c r="K22" s="149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8"/>
      <c r="Z22" s="138"/>
      <c r="AA22" s="21" t="s">
        <v>378</v>
      </c>
      <c r="AB22" s="21" t="s">
        <v>378</v>
      </c>
      <c r="AC22" s="16">
        <v>1</v>
      </c>
    </row>
    <row r="23" spans="1:38" ht="29.25" customHeight="1">
      <c r="A23" s="91"/>
      <c r="B23" s="93"/>
      <c r="C23" s="92"/>
      <c r="D23" s="42"/>
      <c r="E23" s="42"/>
      <c r="F23" s="93"/>
      <c r="G23" s="90"/>
      <c r="H23" s="147"/>
      <c r="I23" s="90"/>
      <c r="J23" s="149"/>
      <c r="K23" s="149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8"/>
      <c r="Z23" s="138"/>
      <c r="AA23" s="21" t="s">
        <v>379</v>
      </c>
      <c r="AB23" s="21" t="s">
        <v>380</v>
      </c>
      <c r="AC23" s="16">
        <v>1</v>
      </c>
    </row>
    <row r="24" spans="1:38" ht="42" customHeight="1">
      <c r="A24" s="91">
        <v>5</v>
      </c>
      <c r="B24" s="127" t="s">
        <v>71</v>
      </c>
      <c r="C24" s="92" t="s">
        <v>189</v>
      </c>
      <c r="D24" s="90" t="s">
        <v>11</v>
      </c>
      <c r="E24" s="90" t="s">
        <v>12</v>
      </c>
      <c r="F24" s="93" t="s">
        <v>69</v>
      </c>
      <c r="G24" s="90" t="s">
        <v>70</v>
      </c>
      <c r="H24" s="147" t="s">
        <v>73</v>
      </c>
      <c r="I24" s="90" t="s">
        <v>72</v>
      </c>
      <c r="J24" s="89">
        <v>2014</v>
      </c>
      <c r="K24" s="89">
        <v>2018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 t="s">
        <v>30</v>
      </c>
      <c r="R24" s="136">
        <v>2987.7</v>
      </c>
      <c r="S24" s="136">
        <v>2987.7</v>
      </c>
      <c r="T24" s="136">
        <f>S24/R24*100</f>
        <v>100</v>
      </c>
      <c r="U24" s="136">
        <v>0</v>
      </c>
      <c r="V24" s="136">
        <v>0</v>
      </c>
      <c r="W24" s="136" t="s">
        <v>30</v>
      </c>
      <c r="X24" s="136">
        <f>L24+O24+R24+U24</f>
        <v>2987.7</v>
      </c>
      <c r="Y24" s="136">
        <f>M24+P24+S24+V24</f>
        <v>2987.7</v>
      </c>
      <c r="Z24" s="136">
        <f>Y24/X24*100</f>
        <v>100</v>
      </c>
      <c r="AA24" s="26" t="s">
        <v>179</v>
      </c>
      <c r="AB24" s="26" t="s">
        <v>394</v>
      </c>
      <c r="AC24" s="16">
        <v>0.95</v>
      </c>
    </row>
    <row r="25" spans="1:38" ht="54" hidden="1" customHeight="1">
      <c r="A25" s="91"/>
      <c r="B25" s="127"/>
      <c r="C25" s="92"/>
      <c r="D25" s="90"/>
      <c r="E25" s="90"/>
      <c r="F25" s="93"/>
      <c r="G25" s="90"/>
      <c r="H25" s="88"/>
      <c r="I25" s="90"/>
      <c r="J25" s="89"/>
      <c r="K25" s="89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30" t="s">
        <v>95</v>
      </c>
      <c r="AB25" s="30" t="s">
        <v>95</v>
      </c>
      <c r="AC25" s="16" t="s">
        <v>30</v>
      </c>
    </row>
    <row r="26" spans="1:38" ht="54" customHeight="1">
      <c r="A26" s="91"/>
      <c r="B26" s="127"/>
      <c r="C26" s="92"/>
      <c r="D26" s="90"/>
      <c r="E26" s="90"/>
      <c r="F26" s="93"/>
      <c r="G26" s="90"/>
      <c r="H26" s="88"/>
      <c r="I26" s="90"/>
      <c r="J26" s="89"/>
      <c r="K26" s="89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26" t="s">
        <v>381</v>
      </c>
      <c r="AB26" s="26" t="s">
        <v>391</v>
      </c>
      <c r="AC26" s="16">
        <v>1.0249999999999999</v>
      </c>
    </row>
    <row r="27" spans="1:38" ht="56.25" hidden="1" customHeight="1">
      <c r="A27" s="91"/>
      <c r="B27" s="127"/>
      <c r="C27" s="92"/>
      <c r="D27" s="90"/>
      <c r="E27" s="90"/>
      <c r="F27" s="93"/>
      <c r="G27" s="90"/>
      <c r="H27" s="88"/>
      <c r="I27" s="90"/>
      <c r="J27" s="89"/>
      <c r="K27" s="89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26" t="s">
        <v>149</v>
      </c>
      <c r="AB27" s="26" t="s">
        <v>149</v>
      </c>
      <c r="AC27" s="16">
        <v>0</v>
      </c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02.75" customHeight="1">
      <c r="A28" s="110"/>
      <c r="B28" s="128"/>
      <c r="C28" s="109"/>
      <c r="D28" s="82"/>
      <c r="E28" s="82"/>
      <c r="F28" s="129"/>
      <c r="G28" s="82"/>
      <c r="H28" s="148"/>
      <c r="I28" s="82"/>
      <c r="J28" s="97"/>
      <c r="K28" s="97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26" t="s">
        <v>190</v>
      </c>
      <c r="AB28" s="26" t="s">
        <v>392</v>
      </c>
      <c r="AC28" s="16">
        <v>1</v>
      </c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93.75" customHeight="1">
      <c r="A29" s="110"/>
      <c r="B29" s="128"/>
      <c r="C29" s="109"/>
      <c r="D29" s="82"/>
      <c r="E29" s="82"/>
      <c r="F29" s="129"/>
      <c r="G29" s="82"/>
      <c r="H29" s="148"/>
      <c r="I29" s="82"/>
      <c r="J29" s="97"/>
      <c r="K29" s="97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26" t="s">
        <v>395</v>
      </c>
      <c r="AB29" s="26" t="s">
        <v>393</v>
      </c>
      <c r="AC29" s="16">
        <v>1</v>
      </c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79.5" customHeight="1">
      <c r="A30" s="91">
        <v>6</v>
      </c>
      <c r="B30" s="127" t="s">
        <v>35</v>
      </c>
      <c r="C30" s="129" t="s">
        <v>287</v>
      </c>
      <c r="D30" s="46"/>
      <c r="E30" s="46"/>
      <c r="F30" s="93" t="s">
        <v>69</v>
      </c>
      <c r="G30" s="145" t="s">
        <v>276</v>
      </c>
      <c r="H30" s="146" t="s">
        <v>88</v>
      </c>
      <c r="I30" s="82" t="s">
        <v>85</v>
      </c>
      <c r="J30" s="82">
        <v>2018</v>
      </c>
      <c r="K30" s="97">
        <v>2023</v>
      </c>
      <c r="L30" s="83">
        <v>0</v>
      </c>
      <c r="M30" s="136">
        <v>0</v>
      </c>
      <c r="N30" s="136" t="s">
        <v>30</v>
      </c>
      <c r="O30" s="136">
        <v>8.1999999999999993</v>
      </c>
      <c r="P30" s="136">
        <v>8.1999999999999993</v>
      </c>
      <c r="Q30" s="136">
        <f>P30/O30*100</f>
        <v>100</v>
      </c>
      <c r="R30" s="136">
        <v>4975.5</v>
      </c>
      <c r="S30" s="136">
        <v>4975.5</v>
      </c>
      <c r="T30" s="136">
        <f>S30/R30*100</f>
        <v>100</v>
      </c>
      <c r="U30" s="136">
        <v>406</v>
      </c>
      <c r="V30" s="136">
        <v>405.4</v>
      </c>
      <c r="W30" s="136">
        <f>V30/U30*100</f>
        <v>99.85221674876847</v>
      </c>
      <c r="X30" s="136">
        <f>L30+O30+R30+U30</f>
        <v>5389.7</v>
      </c>
      <c r="Y30" s="136">
        <f>M30+P30+S30+V30</f>
        <v>5389.0999999999995</v>
      </c>
      <c r="Z30" s="136">
        <f>Y30/X30*100</f>
        <v>99.988867654971514</v>
      </c>
      <c r="AA30" s="21" t="s">
        <v>384</v>
      </c>
      <c r="AB30" s="21" t="s">
        <v>382</v>
      </c>
      <c r="AC30" s="16" t="s">
        <v>383</v>
      </c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66" customHeight="1">
      <c r="A31" s="91"/>
      <c r="B31" s="127"/>
      <c r="C31" s="129"/>
      <c r="D31" s="46"/>
      <c r="E31" s="46"/>
      <c r="F31" s="93"/>
      <c r="G31" s="82"/>
      <c r="H31" s="146"/>
      <c r="I31" s="82"/>
      <c r="J31" s="82"/>
      <c r="K31" s="97"/>
      <c r="L31" s="84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21" t="s">
        <v>191</v>
      </c>
      <c r="AB31" s="21" t="s">
        <v>385</v>
      </c>
      <c r="AC31" s="16">
        <v>1</v>
      </c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15.5" customHeight="1">
      <c r="A32" s="91"/>
      <c r="B32" s="127"/>
      <c r="C32" s="129"/>
      <c r="D32" s="46"/>
      <c r="E32" s="46"/>
      <c r="F32" s="93"/>
      <c r="G32" s="82"/>
      <c r="H32" s="146"/>
      <c r="I32" s="82"/>
      <c r="J32" s="82"/>
      <c r="K32" s="97"/>
      <c r="L32" s="84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21" t="s">
        <v>319</v>
      </c>
      <c r="AB32" s="21" t="s">
        <v>320</v>
      </c>
      <c r="AC32" s="16">
        <v>1</v>
      </c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54" customHeight="1">
      <c r="A33" s="91"/>
      <c r="B33" s="127"/>
      <c r="C33" s="129"/>
      <c r="D33" s="46"/>
      <c r="E33" s="46"/>
      <c r="F33" s="93"/>
      <c r="G33" s="82"/>
      <c r="H33" s="146"/>
      <c r="I33" s="82"/>
      <c r="J33" s="82"/>
      <c r="K33" s="97"/>
      <c r="L33" s="84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21" t="s">
        <v>192</v>
      </c>
      <c r="AB33" s="21" t="s">
        <v>321</v>
      </c>
      <c r="AC33" s="16">
        <v>1</v>
      </c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84" hidden="1" customHeight="1">
      <c r="A34" s="91"/>
      <c r="B34" s="127"/>
      <c r="C34" s="129"/>
      <c r="D34" s="94" t="s">
        <v>11</v>
      </c>
      <c r="E34" s="94" t="s">
        <v>12</v>
      </c>
      <c r="F34" s="129"/>
      <c r="G34" s="82"/>
      <c r="H34" s="146"/>
      <c r="I34" s="82"/>
      <c r="J34" s="82"/>
      <c r="K34" s="97"/>
      <c r="L34" s="84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22" t="s">
        <v>163</v>
      </c>
      <c r="AB34" s="22" t="s">
        <v>164</v>
      </c>
      <c r="AC34" s="16" t="s">
        <v>165</v>
      </c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05.75" hidden="1" customHeight="1">
      <c r="A35" s="91"/>
      <c r="B35" s="127"/>
      <c r="C35" s="129"/>
      <c r="D35" s="94"/>
      <c r="E35" s="94"/>
      <c r="F35" s="129"/>
      <c r="G35" s="82"/>
      <c r="H35" s="146"/>
      <c r="I35" s="82"/>
      <c r="J35" s="82"/>
      <c r="K35" s="97"/>
      <c r="L35" s="84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22" t="s">
        <v>182</v>
      </c>
      <c r="AB35" s="22" t="s">
        <v>183</v>
      </c>
      <c r="AC35" s="16">
        <v>1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49.25" hidden="1" customHeight="1">
      <c r="A36" s="91"/>
      <c r="B36" s="127"/>
      <c r="C36" s="129"/>
      <c r="D36" s="94"/>
      <c r="E36" s="94"/>
      <c r="F36" s="93"/>
      <c r="G36" s="82"/>
      <c r="H36" s="146"/>
      <c r="I36" s="82"/>
      <c r="J36" s="82"/>
      <c r="K36" s="97"/>
      <c r="L36" s="84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22" t="s">
        <v>96</v>
      </c>
      <c r="AB36" s="22" t="s">
        <v>184</v>
      </c>
      <c r="AC36" s="16">
        <v>1.127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08.75" hidden="1" customHeight="1">
      <c r="A37" s="91"/>
      <c r="B37" s="127"/>
      <c r="C37" s="129"/>
      <c r="D37" s="94"/>
      <c r="E37" s="94"/>
      <c r="F37" s="93"/>
      <c r="G37" s="82"/>
      <c r="H37" s="146"/>
      <c r="I37" s="82"/>
      <c r="J37" s="82"/>
      <c r="K37" s="97"/>
      <c r="L37" s="84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22" t="s">
        <v>142</v>
      </c>
      <c r="AB37" s="22" t="s">
        <v>169</v>
      </c>
      <c r="AC37" s="16" t="s">
        <v>166</v>
      </c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48.5" hidden="1" customHeight="1">
      <c r="A38" s="91"/>
      <c r="B38" s="127"/>
      <c r="C38" s="129"/>
      <c r="D38" s="94"/>
      <c r="E38" s="94"/>
      <c r="F38" s="93"/>
      <c r="G38" s="82"/>
      <c r="H38" s="146"/>
      <c r="I38" s="82"/>
      <c r="J38" s="82"/>
      <c r="K38" s="97"/>
      <c r="L38" s="84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22" t="s">
        <v>143</v>
      </c>
      <c r="AB38" s="22" t="s">
        <v>170</v>
      </c>
      <c r="AC38" s="16" t="s">
        <v>168</v>
      </c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31.25" hidden="1" customHeight="1">
      <c r="A39" s="91"/>
      <c r="B39" s="127"/>
      <c r="C39" s="129"/>
      <c r="D39" s="94"/>
      <c r="E39" s="94"/>
      <c r="F39" s="93"/>
      <c r="G39" s="82"/>
      <c r="H39" s="146"/>
      <c r="I39" s="82"/>
      <c r="J39" s="82"/>
      <c r="K39" s="97"/>
      <c r="L39" s="84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22" t="s">
        <v>105</v>
      </c>
      <c r="AB39" s="22" t="s">
        <v>171</v>
      </c>
      <c r="AC39" s="16" t="s">
        <v>167</v>
      </c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30.5" hidden="1" customHeight="1">
      <c r="A40" s="91"/>
      <c r="B40" s="127"/>
      <c r="C40" s="129"/>
      <c r="D40" s="94"/>
      <c r="E40" s="94"/>
      <c r="F40" s="129"/>
      <c r="G40" s="82"/>
      <c r="H40" s="146"/>
      <c r="I40" s="82"/>
      <c r="J40" s="82"/>
      <c r="K40" s="97"/>
      <c r="L40" s="84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22" t="s">
        <v>104</v>
      </c>
      <c r="AB40" s="22" t="s">
        <v>104</v>
      </c>
      <c r="AC40" s="16">
        <v>1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79.5" hidden="1" customHeight="1">
      <c r="A41" s="91"/>
      <c r="B41" s="127"/>
      <c r="C41" s="129"/>
      <c r="D41" s="94"/>
      <c r="E41" s="94"/>
      <c r="F41" s="129"/>
      <c r="G41" s="82"/>
      <c r="H41" s="146"/>
      <c r="I41" s="82"/>
      <c r="J41" s="82"/>
      <c r="K41" s="97"/>
      <c r="L41" s="84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22" t="s">
        <v>172</v>
      </c>
      <c r="AB41" s="22" t="s">
        <v>173</v>
      </c>
      <c r="AC41" s="16">
        <v>1.153</v>
      </c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13.25" hidden="1" customHeight="1">
      <c r="A42" s="91"/>
      <c r="B42" s="127"/>
      <c r="C42" s="129"/>
      <c r="D42" s="94"/>
      <c r="E42" s="94"/>
      <c r="F42" s="93"/>
      <c r="G42" s="82"/>
      <c r="H42" s="146"/>
      <c r="I42" s="82"/>
      <c r="J42" s="82"/>
      <c r="K42" s="97"/>
      <c r="L42" s="84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22" t="s">
        <v>103</v>
      </c>
      <c r="AB42" s="22" t="s">
        <v>98</v>
      </c>
      <c r="AC42" s="16">
        <v>0</v>
      </c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80.25" hidden="1" customHeight="1">
      <c r="A43" s="91"/>
      <c r="B43" s="127"/>
      <c r="C43" s="129"/>
      <c r="D43" s="94"/>
      <c r="E43" s="94"/>
      <c r="F43" s="93"/>
      <c r="G43" s="82"/>
      <c r="H43" s="146"/>
      <c r="I43" s="82"/>
      <c r="J43" s="82"/>
      <c r="K43" s="97"/>
      <c r="L43" s="84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22" t="s">
        <v>93</v>
      </c>
      <c r="AB43" s="22" t="s">
        <v>93</v>
      </c>
      <c r="AC43" s="16">
        <v>1</v>
      </c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89" hidden="1" customHeight="1">
      <c r="A44" s="91"/>
      <c r="B44" s="127"/>
      <c r="C44" s="129"/>
      <c r="D44" s="94"/>
      <c r="E44" s="94"/>
      <c r="F44" s="93"/>
      <c r="G44" s="82"/>
      <c r="H44" s="146"/>
      <c r="I44" s="82"/>
      <c r="J44" s="82"/>
      <c r="K44" s="97"/>
      <c r="L44" s="84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22" t="s">
        <v>99</v>
      </c>
      <c r="AB44" s="23" t="s">
        <v>174</v>
      </c>
      <c r="AC44" s="16">
        <v>1.2829999999999999</v>
      </c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94.5" hidden="1" customHeight="1">
      <c r="A45" s="91"/>
      <c r="B45" s="127"/>
      <c r="C45" s="129"/>
      <c r="D45" s="94"/>
      <c r="E45" s="94"/>
      <c r="F45" s="93"/>
      <c r="G45" s="82"/>
      <c r="H45" s="146"/>
      <c r="I45" s="82"/>
      <c r="J45" s="82"/>
      <c r="K45" s="97"/>
      <c r="L45" s="84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22" t="s">
        <v>97</v>
      </c>
      <c r="AB45" s="22" t="s">
        <v>175</v>
      </c>
      <c r="AC45" s="16">
        <v>1.024</v>
      </c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02" hidden="1" customHeight="1">
      <c r="A46" s="91"/>
      <c r="B46" s="127"/>
      <c r="C46" s="129"/>
      <c r="D46" s="94"/>
      <c r="E46" s="94"/>
      <c r="F46" s="129"/>
      <c r="G46" s="82"/>
      <c r="H46" s="146"/>
      <c r="I46" s="82"/>
      <c r="J46" s="82"/>
      <c r="K46" s="97"/>
      <c r="L46" s="84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22" t="s">
        <v>119</v>
      </c>
      <c r="AB46" s="22" t="s">
        <v>176</v>
      </c>
      <c r="AC46" s="16">
        <v>1.03</v>
      </c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90.75" hidden="1" customHeight="1">
      <c r="A47" s="91"/>
      <c r="B47" s="127"/>
      <c r="C47" s="129"/>
      <c r="D47" s="94"/>
      <c r="E47" s="94"/>
      <c r="F47" s="129"/>
      <c r="G47" s="82"/>
      <c r="H47" s="146"/>
      <c r="I47" s="82"/>
      <c r="J47" s="82"/>
      <c r="K47" s="97"/>
      <c r="L47" s="84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22" t="s">
        <v>101</v>
      </c>
      <c r="AB47" s="22" t="s">
        <v>154</v>
      </c>
      <c r="AC47" s="16">
        <v>1.0049999999999999</v>
      </c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2.25" hidden="1" customHeight="1">
      <c r="A48" s="91"/>
      <c r="B48" s="127"/>
      <c r="C48" s="129"/>
      <c r="D48" s="94"/>
      <c r="E48" s="94"/>
      <c r="F48" s="93"/>
      <c r="G48" s="82"/>
      <c r="H48" s="146"/>
      <c r="I48" s="82"/>
      <c r="J48" s="82"/>
      <c r="K48" s="97"/>
      <c r="L48" s="84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22" t="s">
        <v>118</v>
      </c>
      <c r="AB48" s="22" t="s">
        <v>177</v>
      </c>
      <c r="AC48" s="16">
        <v>1.0169999999999999</v>
      </c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32" hidden="1" customHeight="1">
      <c r="A49" s="91"/>
      <c r="B49" s="127"/>
      <c r="C49" s="129"/>
      <c r="D49" s="94"/>
      <c r="E49" s="94"/>
      <c r="F49" s="93"/>
      <c r="G49" s="82"/>
      <c r="H49" s="146"/>
      <c r="I49" s="82"/>
      <c r="J49" s="82"/>
      <c r="K49" s="97"/>
      <c r="L49" s="84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22" t="s">
        <v>102</v>
      </c>
      <c r="AB49" s="22" t="s">
        <v>155</v>
      </c>
      <c r="AC49" s="16">
        <v>1.006</v>
      </c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74.25" hidden="1" customHeight="1">
      <c r="A50" s="91"/>
      <c r="B50" s="127"/>
      <c r="C50" s="129"/>
      <c r="D50" s="94"/>
      <c r="E50" s="94"/>
      <c r="F50" s="93"/>
      <c r="G50" s="82"/>
      <c r="H50" s="146"/>
      <c r="I50" s="82"/>
      <c r="J50" s="82"/>
      <c r="K50" s="97"/>
      <c r="L50" s="84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22" t="s">
        <v>100</v>
      </c>
      <c r="AB50" s="22" t="s">
        <v>100</v>
      </c>
      <c r="AC50" s="16">
        <v>1</v>
      </c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91.5" customHeight="1">
      <c r="A51" s="91"/>
      <c r="B51" s="127"/>
      <c r="C51" s="129"/>
      <c r="D51" s="42"/>
      <c r="E51" s="42"/>
      <c r="F51" s="93"/>
      <c r="G51" s="82"/>
      <c r="H51" s="146"/>
      <c r="I51" s="82"/>
      <c r="J51" s="82"/>
      <c r="K51" s="97"/>
      <c r="L51" s="84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21" t="s">
        <v>386</v>
      </c>
      <c r="AB51" s="21" t="s">
        <v>387</v>
      </c>
      <c r="AC51" s="16" t="s">
        <v>193</v>
      </c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05" customHeight="1">
      <c r="A52" s="91"/>
      <c r="B52" s="127"/>
      <c r="C52" s="129"/>
      <c r="D52" s="42"/>
      <c r="E52" s="42"/>
      <c r="F52" s="129"/>
      <c r="G52" s="82"/>
      <c r="H52" s="146"/>
      <c r="I52" s="82"/>
      <c r="J52" s="82"/>
      <c r="K52" s="97"/>
      <c r="L52" s="84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21" t="s">
        <v>388</v>
      </c>
      <c r="AB52" s="21" t="s">
        <v>389</v>
      </c>
      <c r="AC52" s="16" t="s">
        <v>390</v>
      </c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65.25" customHeight="1">
      <c r="A53" s="91"/>
      <c r="B53" s="127"/>
      <c r="C53" s="129"/>
      <c r="D53" s="42"/>
      <c r="E53" s="42"/>
      <c r="F53" s="129"/>
      <c r="G53" s="82"/>
      <c r="H53" s="146"/>
      <c r="I53" s="82"/>
      <c r="J53" s="82"/>
      <c r="K53" s="97"/>
      <c r="L53" s="84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21" t="s">
        <v>194</v>
      </c>
      <c r="AB53" s="21" t="s">
        <v>194</v>
      </c>
      <c r="AC53" s="16">
        <v>1</v>
      </c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40.5" customHeight="1">
      <c r="A54" s="91"/>
      <c r="B54" s="127"/>
      <c r="C54" s="129"/>
      <c r="D54" s="42"/>
      <c r="E54" s="42"/>
      <c r="F54" s="44"/>
      <c r="G54" s="82"/>
      <c r="H54" s="146"/>
      <c r="I54" s="82"/>
      <c r="J54" s="82"/>
      <c r="K54" s="97"/>
      <c r="L54" s="85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21" t="s">
        <v>181</v>
      </c>
      <c r="AB54" s="21" t="s">
        <v>181</v>
      </c>
      <c r="AC54" s="16">
        <v>1</v>
      </c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37.5" customHeight="1">
      <c r="A55" s="111">
        <v>7</v>
      </c>
      <c r="B55" s="127" t="s">
        <v>25</v>
      </c>
      <c r="C55" s="92" t="s">
        <v>195</v>
      </c>
      <c r="D55" s="94" t="s">
        <v>11</v>
      </c>
      <c r="E55" s="94" t="s">
        <v>11</v>
      </c>
      <c r="F55" s="93" t="s">
        <v>69</v>
      </c>
      <c r="G55" s="90" t="s">
        <v>84</v>
      </c>
      <c r="H55" s="87" t="s">
        <v>86</v>
      </c>
      <c r="I55" s="90" t="s">
        <v>85</v>
      </c>
      <c r="J55" s="90">
        <v>2016</v>
      </c>
      <c r="K55" s="90">
        <v>2021</v>
      </c>
      <c r="L55" s="136">
        <v>0</v>
      </c>
      <c r="M55" s="136">
        <v>0</v>
      </c>
      <c r="N55" s="136" t="s">
        <v>30</v>
      </c>
      <c r="O55" s="136">
        <v>874.3</v>
      </c>
      <c r="P55" s="136">
        <v>874.3</v>
      </c>
      <c r="Q55" s="136">
        <f>P55/O55*100</f>
        <v>100</v>
      </c>
      <c r="R55" s="141">
        <v>31174</v>
      </c>
      <c r="S55" s="141">
        <v>31174</v>
      </c>
      <c r="T55" s="136">
        <f>S55/R55*100</f>
        <v>100</v>
      </c>
      <c r="U55" s="141">
        <v>10437.700000000001</v>
      </c>
      <c r="V55" s="141">
        <v>10349.299999999999</v>
      </c>
      <c r="W55" s="136">
        <f>V55/U55*100</f>
        <v>99.153070120812046</v>
      </c>
      <c r="X55" s="141">
        <f>L55+O55+R55+U55</f>
        <v>42486</v>
      </c>
      <c r="Y55" s="141">
        <f>M55+P55+S55+V55</f>
        <v>42397.599999999999</v>
      </c>
      <c r="Z55" s="136">
        <f>Y55/X55*100</f>
        <v>99.791931459774986</v>
      </c>
      <c r="AA55" s="26" t="s">
        <v>196</v>
      </c>
      <c r="AB55" s="26" t="s">
        <v>426</v>
      </c>
      <c r="AC55" s="16">
        <v>1.0209999999999999</v>
      </c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27.75" customHeight="1">
      <c r="A56" s="111"/>
      <c r="B56" s="127"/>
      <c r="C56" s="92"/>
      <c r="D56" s="94"/>
      <c r="E56" s="94"/>
      <c r="F56" s="93"/>
      <c r="G56" s="90"/>
      <c r="H56" s="87"/>
      <c r="I56" s="90"/>
      <c r="J56" s="90"/>
      <c r="K56" s="90"/>
      <c r="L56" s="136"/>
      <c r="M56" s="136"/>
      <c r="N56" s="136"/>
      <c r="O56" s="136"/>
      <c r="P56" s="136"/>
      <c r="Q56" s="136"/>
      <c r="R56" s="141"/>
      <c r="S56" s="141"/>
      <c r="T56" s="136"/>
      <c r="U56" s="141"/>
      <c r="V56" s="141"/>
      <c r="W56" s="136"/>
      <c r="X56" s="141"/>
      <c r="Y56" s="141"/>
      <c r="Z56" s="136"/>
      <c r="AA56" s="21" t="s">
        <v>197</v>
      </c>
      <c r="AB56" s="21" t="s">
        <v>427</v>
      </c>
      <c r="AC56" s="16">
        <v>1.05</v>
      </c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66" customHeight="1">
      <c r="A57" s="111"/>
      <c r="B57" s="127"/>
      <c r="C57" s="92"/>
      <c r="D57" s="94"/>
      <c r="E57" s="94"/>
      <c r="F57" s="93"/>
      <c r="G57" s="90"/>
      <c r="H57" s="87"/>
      <c r="I57" s="90"/>
      <c r="J57" s="90"/>
      <c r="K57" s="90"/>
      <c r="L57" s="136"/>
      <c r="M57" s="136"/>
      <c r="N57" s="136"/>
      <c r="O57" s="136"/>
      <c r="P57" s="136"/>
      <c r="Q57" s="136"/>
      <c r="R57" s="141"/>
      <c r="S57" s="141"/>
      <c r="T57" s="136"/>
      <c r="U57" s="141"/>
      <c r="V57" s="141"/>
      <c r="W57" s="136"/>
      <c r="X57" s="141"/>
      <c r="Y57" s="141"/>
      <c r="Z57" s="136"/>
      <c r="AA57" s="21" t="s">
        <v>428</v>
      </c>
      <c r="AB57" s="21" t="s">
        <v>429</v>
      </c>
      <c r="AC57" s="16">
        <v>1.0469999999999999</v>
      </c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51" customHeight="1">
      <c r="A58" s="111"/>
      <c r="B58" s="127"/>
      <c r="C58" s="92"/>
      <c r="D58" s="94"/>
      <c r="E58" s="94"/>
      <c r="F58" s="93"/>
      <c r="G58" s="90"/>
      <c r="H58" s="87"/>
      <c r="I58" s="90"/>
      <c r="J58" s="90"/>
      <c r="K58" s="90"/>
      <c r="L58" s="136"/>
      <c r="M58" s="136"/>
      <c r="N58" s="136"/>
      <c r="O58" s="136"/>
      <c r="P58" s="136"/>
      <c r="Q58" s="136"/>
      <c r="R58" s="141"/>
      <c r="S58" s="141"/>
      <c r="T58" s="136"/>
      <c r="U58" s="141"/>
      <c r="V58" s="141"/>
      <c r="W58" s="136"/>
      <c r="X58" s="141"/>
      <c r="Y58" s="141"/>
      <c r="Z58" s="136"/>
      <c r="AA58" s="21" t="s">
        <v>198</v>
      </c>
      <c r="AB58" s="21" t="s">
        <v>430</v>
      </c>
      <c r="AC58" s="16" t="s">
        <v>322</v>
      </c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65.25" customHeight="1">
      <c r="A59" s="111"/>
      <c r="B59" s="127"/>
      <c r="C59" s="92"/>
      <c r="D59" s="94"/>
      <c r="E59" s="94"/>
      <c r="F59" s="93"/>
      <c r="G59" s="90"/>
      <c r="H59" s="87"/>
      <c r="I59" s="90"/>
      <c r="J59" s="90"/>
      <c r="K59" s="90"/>
      <c r="L59" s="136"/>
      <c r="M59" s="136"/>
      <c r="N59" s="136"/>
      <c r="O59" s="136"/>
      <c r="P59" s="136"/>
      <c r="Q59" s="136"/>
      <c r="R59" s="141"/>
      <c r="S59" s="141"/>
      <c r="T59" s="136"/>
      <c r="U59" s="141"/>
      <c r="V59" s="141"/>
      <c r="W59" s="136"/>
      <c r="X59" s="141"/>
      <c r="Y59" s="141"/>
      <c r="Z59" s="136"/>
      <c r="AA59" s="21" t="s">
        <v>199</v>
      </c>
      <c r="AB59" s="21" t="s">
        <v>199</v>
      </c>
      <c r="AC59" s="16" t="s">
        <v>30</v>
      </c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16.25" customHeight="1">
      <c r="A60" s="111"/>
      <c r="B60" s="127"/>
      <c r="C60" s="92"/>
      <c r="D60" s="94"/>
      <c r="E60" s="94"/>
      <c r="F60" s="93"/>
      <c r="G60" s="90"/>
      <c r="H60" s="87"/>
      <c r="I60" s="90"/>
      <c r="J60" s="90"/>
      <c r="K60" s="90"/>
      <c r="L60" s="136"/>
      <c r="M60" s="136"/>
      <c r="N60" s="136"/>
      <c r="O60" s="136"/>
      <c r="P60" s="136"/>
      <c r="Q60" s="136"/>
      <c r="R60" s="141"/>
      <c r="S60" s="141"/>
      <c r="T60" s="136"/>
      <c r="U60" s="141"/>
      <c r="V60" s="141"/>
      <c r="W60" s="136"/>
      <c r="X60" s="141"/>
      <c r="Y60" s="141"/>
      <c r="Z60" s="136"/>
      <c r="AA60" s="21" t="s">
        <v>200</v>
      </c>
      <c r="AB60" s="21" t="s">
        <v>323</v>
      </c>
      <c r="AC60" s="16" t="s">
        <v>324</v>
      </c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27.75" customHeight="1">
      <c r="A61" s="111"/>
      <c r="B61" s="127"/>
      <c r="C61" s="92"/>
      <c r="D61" s="94"/>
      <c r="E61" s="94"/>
      <c r="F61" s="93"/>
      <c r="G61" s="90"/>
      <c r="H61" s="87"/>
      <c r="I61" s="90"/>
      <c r="J61" s="90"/>
      <c r="K61" s="90"/>
      <c r="L61" s="136"/>
      <c r="M61" s="136"/>
      <c r="N61" s="136"/>
      <c r="O61" s="136"/>
      <c r="P61" s="136"/>
      <c r="Q61" s="136"/>
      <c r="R61" s="141"/>
      <c r="S61" s="141"/>
      <c r="T61" s="136"/>
      <c r="U61" s="141"/>
      <c r="V61" s="141"/>
      <c r="W61" s="136"/>
      <c r="X61" s="141"/>
      <c r="Y61" s="141"/>
      <c r="Z61" s="136"/>
      <c r="AA61" s="21" t="s">
        <v>306</v>
      </c>
      <c r="AB61" s="21" t="s">
        <v>307</v>
      </c>
      <c r="AC61" s="16" t="s">
        <v>30</v>
      </c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31.5" customHeight="1">
      <c r="A62" s="111"/>
      <c r="B62" s="127"/>
      <c r="C62" s="92"/>
      <c r="D62" s="94"/>
      <c r="E62" s="94"/>
      <c r="F62" s="93"/>
      <c r="G62" s="90"/>
      <c r="H62" s="87"/>
      <c r="I62" s="90"/>
      <c r="J62" s="90"/>
      <c r="K62" s="90"/>
      <c r="L62" s="136"/>
      <c r="M62" s="136"/>
      <c r="N62" s="136"/>
      <c r="O62" s="136"/>
      <c r="P62" s="136"/>
      <c r="Q62" s="136"/>
      <c r="R62" s="141"/>
      <c r="S62" s="141"/>
      <c r="T62" s="136"/>
      <c r="U62" s="141"/>
      <c r="V62" s="141"/>
      <c r="W62" s="136"/>
      <c r="X62" s="141"/>
      <c r="Y62" s="141"/>
      <c r="Z62" s="136"/>
      <c r="AA62" s="21" t="s">
        <v>201</v>
      </c>
      <c r="AB62" s="21" t="s">
        <v>201</v>
      </c>
      <c r="AC62" s="16" t="s">
        <v>30</v>
      </c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78.75" customHeight="1">
      <c r="A63" s="111"/>
      <c r="B63" s="127"/>
      <c r="C63" s="92"/>
      <c r="D63" s="94"/>
      <c r="E63" s="94"/>
      <c r="F63" s="93"/>
      <c r="G63" s="90"/>
      <c r="H63" s="88"/>
      <c r="I63" s="90"/>
      <c r="J63" s="90"/>
      <c r="K63" s="90"/>
      <c r="L63" s="136"/>
      <c r="M63" s="136"/>
      <c r="N63" s="136"/>
      <c r="O63" s="136"/>
      <c r="P63" s="136"/>
      <c r="Q63" s="136"/>
      <c r="R63" s="141"/>
      <c r="S63" s="141"/>
      <c r="T63" s="136"/>
      <c r="U63" s="141"/>
      <c r="V63" s="141"/>
      <c r="W63" s="136"/>
      <c r="X63" s="141"/>
      <c r="Y63" s="141"/>
      <c r="Z63" s="136"/>
      <c r="AA63" s="21" t="s">
        <v>202</v>
      </c>
      <c r="AB63" s="21" t="s">
        <v>203</v>
      </c>
      <c r="AC63" s="16" t="s">
        <v>204</v>
      </c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56.25" customHeight="1">
      <c r="A64" s="91">
        <v>8</v>
      </c>
      <c r="B64" s="127" t="s">
        <v>33</v>
      </c>
      <c r="C64" s="92" t="s">
        <v>285</v>
      </c>
      <c r="D64" s="47" t="s">
        <v>11</v>
      </c>
      <c r="E64" s="47" t="s">
        <v>11</v>
      </c>
      <c r="F64" s="93" t="s">
        <v>69</v>
      </c>
      <c r="G64" s="90" t="s">
        <v>87</v>
      </c>
      <c r="H64" s="87" t="s">
        <v>88</v>
      </c>
      <c r="I64" s="90" t="s">
        <v>85</v>
      </c>
      <c r="J64" s="90">
        <v>2018</v>
      </c>
      <c r="K64" s="90">
        <v>2023</v>
      </c>
      <c r="L64" s="136">
        <v>1543.8</v>
      </c>
      <c r="M64" s="136">
        <v>1543.8</v>
      </c>
      <c r="N64" s="136">
        <f>M64/L64*100</f>
        <v>100</v>
      </c>
      <c r="O64" s="136">
        <v>50843.6</v>
      </c>
      <c r="P64" s="136">
        <v>50843.6</v>
      </c>
      <c r="Q64" s="136">
        <f>P64/O64*100</f>
        <v>100</v>
      </c>
      <c r="R64" s="136">
        <v>107428.5</v>
      </c>
      <c r="S64" s="136">
        <v>107428.5</v>
      </c>
      <c r="T64" s="136">
        <f>S64/R64*100</f>
        <v>100</v>
      </c>
      <c r="U64" s="136">
        <v>25290.1</v>
      </c>
      <c r="V64" s="136">
        <v>24714.799999999999</v>
      </c>
      <c r="W64" s="136">
        <f>V64/U64*100</f>
        <v>97.725196816145456</v>
      </c>
      <c r="X64" s="136">
        <f>L64+O64+R64+U64</f>
        <v>185106</v>
      </c>
      <c r="Y64" s="136">
        <f>M64+P64+S64+V64</f>
        <v>184530.69999999998</v>
      </c>
      <c r="Z64" s="136">
        <f>Y64/X64*100</f>
        <v>99.689205104102513</v>
      </c>
      <c r="AA64" s="21" t="s">
        <v>205</v>
      </c>
      <c r="AB64" s="21" t="s">
        <v>205</v>
      </c>
      <c r="AC64" s="17" t="s">
        <v>30</v>
      </c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53.25" customHeight="1">
      <c r="A65" s="91"/>
      <c r="B65" s="127"/>
      <c r="C65" s="92"/>
      <c r="D65" s="47"/>
      <c r="E65" s="47"/>
      <c r="F65" s="93"/>
      <c r="G65" s="90"/>
      <c r="H65" s="88"/>
      <c r="I65" s="90"/>
      <c r="J65" s="90"/>
      <c r="K65" s="90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21" t="s">
        <v>180</v>
      </c>
      <c r="AB65" s="21" t="s">
        <v>212</v>
      </c>
      <c r="AC65" s="17" t="s">
        <v>396</v>
      </c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66" customHeight="1">
      <c r="A66" s="91"/>
      <c r="B66" s="127"/>
      <c r="C66" s="92"/>
      <c r="D66" s="47"/>
      <c r="E66" s="47"/>
      <c r="F66" s="93"/>
      <c r="G66" s="90"/>
      <c r="H66" s="88"/>
      <c r="I66" s="90"/>
      <c r="J66" s="90"/>
      <c r="K66" s="90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21" t="s">
        <v>34</v>
      </c>
      <c r="AB66" s="21" t="s">
        <v>397</v>
      </c>
      <c r="AC66" s="17" t="s">
        <v>30</v>
      </c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66.75" customHeight="1">
      <c r="A67" s="91"/>
      <c r="B67" s="127"/>
      <c r="C67" s="92"/>
      <c r="D67" s="47"/>
      <c r="E67" s="47"/>
      <c r="F67" s="93"/>
      <c r="G67" s="90"/>
      <c r="H67" s="88"/>
      <c r="I67" s="90"/>
      <c r="J67" s="90"/>
      <c r="K67" s="90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21" t="s">
        <v>206</v>
      </c>
      <c r="AB67" s="21" t="s">
        <v>398</v>
      </c>
      <c r="AC67" s="17">
        <v>0.91</v>
      </c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60.75" customHeight="1">
      <c r="A68" s="91"/>
      <c r="B68" s="127"/>
      <c r="C68" s="92"/>
      <c r="D68" s="47"/>
      <c r="E68" s="47"/>
      <c r="F68" s="93"/>
      <c r="G68" s="90"/>
      <c r="H68" s="88"/>
      <c r="I68" s="90"/>
      <c r="J68" s="90"/>
      <c r="K68" s="90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21" t="s">
        <v>180</v>
      </c>
      <c r="AB68" s="21" t="s">
        <v>207</v>
      </c>
      <c r="AC68" s="16" t="s">
        <v>156</v>
      </c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81.75" customHeight="1">
      <c r="A69" s="91"/>
      <c r="B69" s="127"/>
      <c r="C69" s="92"/>
      <c r="D69" s="47"/>
      <c r="E69" s="47"/>
      <c r="F69" s="93"/>
      <c r="G69" s="90"/>
      <c r="H69" s="88"/>
      <c r="I69" s="90"/>
      <c r="J69" s="90"/>
      <c r="K69" s="90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21" t="s">
        <v>208</v>
      </c>
      <c r="AB69" s="21" t="s">
        <v>208</v>
      </c>
      <c r="AC69" s="16" t="s">
        <v>30</v>
      </c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54" customHeight="1">
      <c r="A70" s="91"/>
      <c r="B70" s="127"/>
      <c r="C70" s="92"/>
      <c r="D70" s="47"/>
      <c r="E70" s="47"/>
      <c r="F70" s="93"/>
      <c r="G70" s="90"/>
      <c r="H70" s="88"/>
      <c r="I70" s="90"/>
      <c r="J70" s="90"/>
      <c r="K70" s="90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1" t="s">
        <v>210</v>
      </c>
      <c r="AB70" s="21" t="s">
        <v>209</v>
      </c>
      <c r="AC70" s="17" t="s">
        <v>211</v>
      </c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63.75" customHeight="1">
      <c r="A71" s="91"/>
      <c r="B71" s="127"/>
      <c r="C71" s="92"/>
      <c r="D71" s="47"/>
      <c r="E71" s="47"/>
      <c r="F71" s="93"/>
      <c r="G71" s="90"/>
      <c r="H71" s="88"/>
      <c r="I71" s="90"/>
      <c r="J71" s="90"/>
      <c r="K71" s="90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21" t="s">
        <v>308</v>
      </c>
      <c r="AB71" s="21" t="s">
        <v>308</v>
      </c>
      <c r="AC71" s="16" t="s">
        <v>30</v>
      </c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42.75" customHeight="1">
      <c r="A72" s="91"/>
      <c r="B72" s="127"/>
      <c r="C72" s="92"/>
      <c r="D72" s="47"/>
      <c r="E72" s="47"/>
      <c r="F72" s="93"/>
      <c r="G72" s="90"/>
      <c r="H72" s="88"/>
      <c r="I72" s="90"/>
      <c r="J72" s="90"/>
      <c r="K72" s="90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21" t="s">
        <v>400</v>
      </c>
      <c r="AB72" s="21" t="s">
        <v>399</v>
      </c>
      <c r="AC72" s="16" t="s">
        <v>401</v>
      </c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44.25" customHeight="1">
      <c r="A73" s="91"/>
      <c r="B73" s="127"/>
      <c r="C73" s="92"/>
      <c r="D73" s="47"/>
      <c r="E73" s="47"/>
      <c r="F73" s="93"/>
      <c r="G73" s="90"/>
      <c r="H73" s="88"/>
      <c r="I73" s="90"/>
      <c r="J73" s="90"/>
      <c r="K73" s="90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21" t="s">
        <v>153</v>
      </c>
      <c r="AB73" s="21" t="s">
        <v>153</v>
      </c>
      <c r="AC73" s="17" t="s">
        <v>30</v>
      </c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67.5" customHeight="1">
      <c r="A74" s="91"/>
      <c r="B74" s="127"/>
      <c r="C74" s="92"/>
      <c r="D74" s="47"/>
      <c r="E74" s="47"/>
      <c r="F74" s="93"/>
      <c r="G74" s="90"/>
      <c r="H74" s="88"/>
      <c r="I74" s="90"/>
      <c r="J74" s="90"/>
      <c r="K74" s="90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21" t="s">
        <v>180</v>
      </c>
      <c r="AB74" s="21" t="s">
        <v>212</v>
      </c>
      <c r="AC74" s="17" t="s">
        <v>156</v>
      </c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42.75" customHeight="1">
      <c r="A75" s="91"/>
      <c r="B75" s="127"/>
      <c r="C75" s="92"/>
      <c r="D75" s="47"/>
      <c r="E75" s="47"/>
      <c r="F75" s="93"/>
      <c r="G75" s="90"/>
      <c r="H75" s="88"/>
      <c r="I75" s="90"/>
      <c r="J75" s="90"/>
      <c r="K75" s="90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21" t="s">
        <v>146</v>
      </c>
      <c r="AB75" s="21" t="s">
        <v>146</v>
      </c>
      <c r="AC75" s="17">
        <v>1</v>
      </c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66" customHeight="1">
      <c r="A76" s="91"/>
      <c r="B76" s="127"/>
      <c r="C76" s="92"/>
      <c r="D76" s="47"/>
      <c r="E76" s="47"/>
      <c r="F76" s="93"/>
      <c r="G76" s="90"/>
      <c r="H76" s="88"/>
      <c r="I76" s="90"/>
      <c r="J76" s="90"/>
      <c r="K76" s="90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21" t="s">
        <v>213</v>
      </c>
      <c r="AB76" s="21" t="s">
        <v>213</v>
      </c>
      <c r="AC76" s="16" t="s">
        <v>30</v>
      </c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68.25" customHeight="1">
      <c r="A77" s="91"/>
      <c r="B77" s="127"/>
      <c r="C77" s="92"/>
      <c r="D77" s="47"/>
      <c r="E77" s="47"/>
      <c r="F77" s="93"/>
      <c r="G77" s="90"/>
      <c r="H77" s="88"/>
      <c r="I77" s="90"/>
      <c r="J77" s="90"/>
      <c r="K77" s="90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21" t="s">
        <v>180</v>
      </c>
      <c r="AB77" s="21" t="s">
        <v>212</v>
      </c>
      <c r="AC77" s="17" t="s">
        <v>156</v>
      </c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33" customHeight="1">
      <c r="A78" s="91"/>
      <c r="B78" s="127"/>
      <c r="C78" s="92"/>
      <c r="D78" s="47"/>
      <c r="E78" s="47"/>
      <c r="F78" s="93"/>
      <c r="G78" s="90"/>
      <c r="H78" s="88"/>
      <c r="I78" s="90"/>
      <c r="J78" s="90"/>
      <c r="K78" s="90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21" t="s">
        <v>215</v>
      </c>
      <c r="AB78" s="21" t="s">
        <v>402</v>
      </c>
      <c r="AC78" s="16" t="s">
        <v>30</v>
      </c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67.5" customHeight="1">
      <c r="A79" s="91"/>
      <c r="B79" s="127"/>
      <c r="C79" s="92"/>
      <c r="D79" s="47"/>
      <c r="E79" s="47"/>
      <c r="F79" s="93"/>
      <c r="G79" s="90"/>
      <c r="H79" s="88"/>
      <c r="I79" s="90"/>
      <c r="J79" s="90"/>
      <c r="K79" s="90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21" t="s">
        <v>216</v>
      </c>
      <c r="AB79" s="21" t="s">
        <v>217</v>
      </c>
      <c r="AC79" s="17" t="s">
        <v>156</v>
      </c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66.75" customHeight="1">
      <c r="A80" s="91"/>
      <c r="B80" s="127"/>
      <c r="C80" s="92"/>
      <c r="D80" s="47"/>
      <c r="E80" s="47"/>
      <c r="F80" s="93"/>
      <c r="G80" s="90"/>
      <c r="H80" s="88"/>
      <c r="I80" s="90"/>
      <c r="J80" s="90"/>
      <c r="K80" s="90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21" t="s">
        <v>106</v>
      </c>
      <c r="AB80" s="21" t="s">
        <v>106</v>
      </c>
      <c r="AC80" s="16" t="s">
        <v>30</v>
      </c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6.75" customHeight="1">
      <c r="A81" s="91"/>
      <c r="B81" s="127"/>
      <c r="C81" s="92"/>
      <c r="D81" s="47"/>
      <c r="E81" s="47"/>
      <c r="F81" s="93"/>
      <c r="G81" s="90"/>
      <c r="H81" s="88"/>
      <c r="I81" s="90"/>
      <c r="J81" s="90"/>
      <c r="K81" s="90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21" t="s">
        <v>218</v>
      </c>
      <c r="AB81" s="21" t="s">
        <v>218</v>
      </c>
      <c r="AC81" s="16" t="s">
        <v>30</v>
      </c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66" customHeight="1">
      <c r="A82" s="91">
        <v>9</v>
      </c>
      <c r="B82" s="127" t="s">
        <v>531</v>
      </c>
      <c r="C82" s="92" t="s">
        <v>286</v>
      </c>
      <c r="D82" s="54"/>
      <c r="E82" s="54"/>
      <c r="F82" s="93" t="s">
        <v>69</v>
      </c>
      <c r="G82" s="90" t="s">
        <v>70</v>
      </c>
      <c r="H82" s="118" t="s">
        <v>73</v>
      </c>
      <c r="I82" s="90" t="s">
        <v>72</v>
      </c>
      <c r="J82" s="90">
        <v>2017</v>
      </c>
      <c r="K82" s="90">
        <v>2022</v>
      </c>
      <c r="L82" s="136">
        <v>100</v>
      </c>
      <c r="M82" s="136">
        <v>100</v>
      </c>
      <c r="N82" s="136">
        <f>M82/L82*100</f>
        <v>100</v>
      </c>
      <c r="O82" s="136">
        <v>10427.200000000001</v>
      </c>
      <c r="P82" s="136">
        <v>10426.780000000001</v>
      </c>
      <c r="Q82" s="136">
        <f>P82/O82*100</f>
        <v>99.995972073039738</v>
      </c>
      <c r="R82" s="136">
        <v>27513.3</v>
      </c>
      <c r="S82" s="136">
        <v>27513.3</v>
      </c>
      <c r="T82" s="136">
        <f>S82/R82*100</f>
        <v>100</v>
      </c>
      <c r="U82" s="136">
        <v>1008</v>
      </c>
      <c r="V82" s="136">
        <v>1008</v>
      </c>
      <c r="W82" s="136">
        <f>V82/U82*100</f>
        <v>100</v>
      </c>
      <c r="X82" s="136">
        <f>L82+O82+R82+U82</f>
        <v>39048.5</v>
      </c>
      <c r="Y82" s="136">
        <f>M82+P82+S82+V82</f>
        <v>39048.080000000002</v>
      </c>
      <c r="Z82" s="136">
        <f>Y82/X82*100</f>
        <v>99.998924414510157</v>
      </c>
      <c r="AA82" s="21" t="s">
        <v>403</v>
      </c>
      <c r="AB82" s="21" t="s">
        <v>403</v>
      </c>
      <c r="AC82" s="16" t="s">
        <v>30</v>
      </c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76.5" customHeight="1">
      <c r="A83" s="91"/>
      <c r="B83" s="127"/>
      <c r="C83" s="92"/>
      <c r="D83" s="54"/>
      <c r="E83" s="54"/>
      <c r="F83" s="93"/>
      <c r="G83" s="90"/>
      <c r="H83" s="118"/>
      <c r="I83" s="90"/>
      <c r="J83" s="90"/>
      <c r="K83" s="90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21" t="s">
        <v>145</v>
      </c>
      <c r="AB83" s="21" t="s">
        <v>145</v>
      </c>
      <c r="AC83" s="16" t="s">
        <v>30</v>
      </c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67.5" customHeight="1">
      <c r="A84" s="91"/>
      <c r="B84" s="127"/>
      <c r="C84" s="92"/>
      <c r="D84" s="54"/>
      <c r="E84" s="54"/>
      <c r="F84" s="93"/>
      <c r="G84" s="90"/>
      <c r="H84" s="118"/>
      <c r="I84" s="90"/>
      <c r="J84" s="90"/>
      <c r="K84" s="90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21" t="s">
        <v>404</v>
      </c>
      <c r="AB84" s="21" t="s">
        <v>407</v>
      </c>
      <c r="AC84" s="16">
        <v>1.0029999999999999</v>
      </c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42.75" customHeight="1">
      <c r="A85" s="91"/>
      <c r="B85" s="127"/>
      <c r="C85" s="92"/>
      <c r="D85" s="54"/>
      <c r="E85" s="54"/>
      <c r="F85" s="93"/>
      <c r="G85" s="90"/>
      <c r="H85" s="118"/>
      <c r="I85" s="90"/>
      <c r="J85" s="90"/>
      <c r="K85" s="90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21" t="s">
        <v>219</v>
      </c>
      <c r="AB85" s="21" t="s">
        <v>405</v>
      </c>
      <c r="AC85" s="17">
        <v>1</v>
      </c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66.75" customHeight="1">
      <c r="A86" s="91"/>
      <c r="B86" s="127"/>
      <c r="C86" s="92"/>
      <c r="D86" s="54"/>
      <c r="E86" s="54"/>
      <c r="F86" s="93"/>
      <c r="G86" s="90"/>
      <c r="H86" s="118"/>
      <c r="I86" s="90"/>
      <c r="J86" s="90"/>
      <c r="K86" s="90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21" t="s">
        <v>220</v>
      </c>
      <c r="AB86" s="21" t="s">
        <v>220</v>
      </c>
      <c r="AC86" s="17">
        <v>1</v>
      </c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66" customHeight="1">
      <c r="A87" s="91"/>
      <c r="B87" s="127"/>
      <c r="C87" s="92"/>
      <c r="D87" s="54"/>
      <c r="E87" s="54"/>
      <c r="F87" s="93"/>
      <c r="G87" s="90"/>
      <c r="H87" s="118"/>
      <c r="I87" s="90"/>
      <c r="J87" s="90"/>
      <c r="K87" s="90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21" t="s">
        <v>221</v>
      </c>
      <c r="AB87" s="21" t="s">
        <v>406</v>
      </c>
      <c r="AC87" s="17">
        <v>1</v>
      </c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66" customHeight="1">
      <c r="A88" s="91">
        <v>10</v>
      </c>
      <c r="B88" s="127" t="s">
        <v>260</v>
      </c>
      <c r="C88" s="92" t="s">
        <v>261</v>
      </c>
      <c r="D88" s="90" t="s">
        <v>11</v>
      </c>
      <c r="E88" s="90" t="s">
        <v>12</v>
      </c>
      <c r="F88" s="93" t="s">
        <v>262</v>
      </c>
      <c r="G88" s="90" t="s">
        <v>263</v>
      </c>
      <c r="H88" s="87" t="s">
        <v>264</v>
      </c>
      <c r="I88" s="98" t="s">
        <v>265</v>
      </c>
      <c r="J88" s="90">
        <v>2018</v>
      </c>
      <c r="K88" s="90">
        <v>2023</v>
      </c>
      <c r="L88" s="141">
        <v>1138.5</v>
      </c>
      <c r="M88" s="141">
        <v>1138.5</v>
      </c>
      <c r="N88" s="141">
        <f>M88/L88*100</f>
        <v>100</v>
      </c>
      <c r="O88" s="141">
        <v>863957.5</v>
      </c>
      <c r="P88" s="141">
        <v>860365.4</v>
      </c>
      <c r="Q88" s="141">
        <f>P88/O88*100</f>
        <v>99.584227233399787</v>
      </c>
      <c r="R88" s="141">
        <v>351405.5</v>
      </c>
      <c r="S88" s="141">
        <v>351319.1</v>
      </c>
      <c r="T88" s="141">
        <f>S88/R88*100</f>
        <v>99.975413020001099</v>
      </c>
      <c r="U88" s="141">
        <v>70221.8</v>
      </c>
      <c r="V88" s="141">
        <v>69096.899999999994</v>
      </c>
      <c r="W88" s="141">
        <f>V88/U88*100</f>
        <v>98.398075811215307</v>
      </c>
      <c r="X88" s="141">
        <f>L88+O88+R88+U88</f>
        <v>1286723.3</v>
      </c>
      <c r="Y88" s="141">
        <f>M88+P88+S88+V88</f>
        <v>1281919.8999999999</v>
      </c>
      <c r="Z88" s="141">
        <f>Y88/X88*100</f>
        <v>99.626695187691084</v>
      </c>
      <c r="AA88" s="21" t="s">
        <v>266</v>
      </c>
      <c r="AB88" s="21" t="s">
        <v>408</v>
      </c>
      <c r="AC88" s="16">
        <v>5.0000000000000001E-3</v>
      </c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78.75" customHeight="1">
      <c r="A89" s="91"/>
      <c r="B89" s="127"/>
      <c r="C89" s="92"/>
      <c r="D89" s="90"/>
      <c r="E89" s="90"/>
      <c r="F89" s="93"/>
      <c r="G89" s="90"/>
      <c r="H89" s="88"/>
      <c r="I89" s="90"/>
      <c r="J89" s="90"/>
      <c r="K89" s="90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21" t="s">
        <v>267</v>
      </c>
      <c r="AB89" s="21" t="s">
        <v>409</v>
      </c>
      <c r="AC89" s="16" t="s">
        <v>30</v>
      </c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91.5" customHeight="1">
      <c r="A90" s="91"/>
      <c r="B90" s="127"/>
      <c r="C90" s="92"/>
      <c r="D90" s="90"/>
      <c r="E90" s="90"/>
      <c r="F90" s="93"/>
      <c r="G90" s="90"/>
      <c r="H90" s="88"/>
      <c r="I90" s="90"/>
      <c r="J90" s="90"/>
      <c r="K90" s="90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26" t="s">
        <v>268</v>
      </c>
      <c r="AB90" s="21" t="s">
        <v>325</v>
      </c>
      <c r="AC90" s="16" t="s">
        <v>326</v>
      </c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78" customHeight="1">
      <c r="A91" s="91"/>
      <c r="B91" s="127"/>
      <c r="C91" s="92"/>
      <c r="D91" s="90"/>
      <c r="E91" s="90"/>
      <c r="F91" s="93"/>
      <c r="G91" s="90"/>
      <c r="H91" s="88"/>
      <c r="I91" s="90"/>
      <c r="J91" s="90"/>
      <c r="K91" s="90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21" t="s">
        <v>410</v>
      </c>
      <c r="AB91" s="21" t="s">
        <v>411</v>
      </c>
      <c r="AC91" s="16" t="s">
        <v>204</v>
      </c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03.5" customHeight="1">
      <c r="A92" s="91"/>
      <c r="B92" s="127"/>
      <c r="C92" s="92"/>
      <c r="D92" s="90"/>
      <c r="E92" s="90"/>
      <c r="F92" s="93"/>
      <c r="G92" s="90"/>
      <c r="H92" s="88"/>
      <c r="I92" s="90"/>
      <c r="J92" s="90"/>
      <c r="K92" s="90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21" t="s">
        <v>412</v>
      </c>
      <c r="AB92" s="21" t="s">
        <v>413</v>
      </c>
      <c r="AC92" s="16" t="s">
        <v>30</v>
      </c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90" customHeight="1">
      <c r="A93" s="91"/>
      <c r="B93" s="127"/>
      <c r="C93" s="92"/>
      <c r="D93" s="90"/>
      <c r="E93" s="90"/>
      <c r="F93" s="93"/>
      <c r="G93" s="90"/>
      <c r="H93" s="88"/>
      <c r="I93" s="90"/>
      <c r="J93" s="90"/>
      <c r="K93" s="90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21" t="s">
        <v>414</v>
      </c>
      <c r="AB93" s="21" t="s">
        <v>415</v>
      </c>
      <c r="AC93" s="16" t="s">
        <v>416</v>
      </c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91.5" customHeight="1">
      <c r="A94" s="91"/>
      <c r="B94" s="127"/>
      <c r="C94" s="92"/>
      <c r="D94" s="90"/>
      <c r="E94" s="90"/>
      <c r="F94" s="93"/>
      <c r="G94" s="90"/>
      <c r="H94" s="88"/>
      <c r="I94" s="90"/>
      <c r="J94" s="90"/>
      <c r="K94" s="90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21" t="s">
        <v>417</v>
      </c>
      <c r="AB94" s="21" t="s">
        <v>418</v>
      </c>
      <c r="AC94" s="16" t="s">
        <v>419</v>
      </c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68.25" customHeight="1">
      <c r="A95" s="91"/>
      <c r="B95" s="127"/>
      <c r="C95" s="92"/>
      <c r="D95" s="90"/>
      <c r="E95" s="90"/>
      <c r="F95" s="93"/>
      <c r="G95" s="90"/>
      <c r="H95" s="88"/>
      <c r="I95" s="90"/>
      <c r="J95" s="90"/>
      <c r="K95" s="90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21" t="s">
        <v>269</v>
      </c>
      <c r="AB95" s="21" t="s">
        <v>173</v>
      </c>
      <c r="AC95" s="16">
        <v>1</v>
      </c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91.5" hidden="1" customHeight="1">
      <c r="A96" s="91"/>
      <c r="B96" s="127"/>
      <c r="C96" s="92"/>
      <c r="D96" s="90"/>
      <c r="E96" s="90"/>
      <c r="F96" s="93"/>
      <c r="G96" s="90"/>
      <c r="H96" s="88"/>
      <c r="I96" s="90"/>
      <c r="J96" s="90"/>
      <c r="K96" s="90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30" t="s">
        <v>274</v>
      </c>
      <c r="AB96" s="30" t="s">
        <v>273</v>
      </c>
      <c r="AC96" s="16">
        <v>0</v>
      </c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64.5" customHeight="1">
      <c r="A97" s="91"/>
      <c r="B97" s="127"/>
      <c r="C97" s="92"/>
      <c r="D97" s="90"/>
      <c r="E97" s="90"/>
      <c r="F97" s="93"/>
      <c r="G97" s="90"/>
      <c r="H97" s="88"/>
      <c r="I97" s="90"/>
      <c r="J97" s="90"/>
      <c r="K97" s="90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21" t="s">
        <v>93</v>
      </c>
      <c r="AB97" s="21" t="s">
        <v>93</v>
      </c>
      <c r="AC97" s="16" t="s">
        <v>30</v>
      </c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40.25" customHeight="1">
      <c r="A98" s="91"/>
      <c r="B98" s="127"/>
      <c r="C98" s="92"/>
      <c r="D98" s="90"/>
      <c r="E98" s="90"/>
      <c r="F98" s="93"/>
      <c r="G98" s="90"/>
      <c r="H98" s="88"/>
      <c r="I98" s="90"/>
      <c r="J98" s="90"/>
      <c r="K98" s="90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21" t="s">
        <v>174</v>
      </c>
      <c r="AB98" s="29" t="s">
        <v>174</v>
      </c>
      <c r="AC98" s="16" t="s">
        <v>30</v>
      </c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66.75" customHeight="1">
      <c r="A99" s="91"/>
      <c r="B99" s="127"/>
      <c r="C99" s="92"/>
      <c r="D99" s="90"/>
      <c r="E99" s="90"/>
      <c r="F99" s="93"/>
      <c r="G99" s="90"/>
      <c r="H99" s="88"/>
      <c r="I99" s="90"/>
      <c r="J99" s="90"/>
      <c r="K99" s="90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21" t="s">
        <v>275</v>
      </c>
      <c r="AB99" s="21" t="s">
        <v>327</v>
      </c>
      <c r="AC99" s="16" t="s">
        <v>328</v>
      </c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66.75" customHeight="1">
      <c r="A100" s="91"/>
      <c r="B100" s="127"/>
      <c r="C100" s="92"/>
      <c r="D100" s="90"/>
      <c r="E100" s="90"/>
      <c r="F100" s="93"/>
      <c r="G100" s="90"/>
      <c r="H100" s="88"/>
      <c r="I100" s="90"/>
      <c r="J100" s="90"/>
      <c r="K100" s="90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21" t="s">
        <v>272</v>
      </c>
      <c r="AB100" s="21" t="s">
        <v>272</v>
      </c>
      <c r="AC100" s="16" t="s">
        <v>30</v>
      </c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67.5" customHeight="1">
      <c r="A101" s="91"/>
      <c r="B101" s="127"/>
      <c r="C101" s="92"/>
      <c r="D101" s="90"/>
      <c r="E101" s="90"/>
      <c r="F101" s="93"/>
      <c r="G101" s="90"/>
      <c r="H101" s="88"/>
      <c r="I101" s="90"/>
      <c r="J101" s="90"/>
      <c r="K101" s="90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21" t="s">
        <v>154</v>
      </c>
      <c r="AB101" s="21" t="s">
        <v>154</v>
      </c>
      <c r="AC101" s="16" t="s">
        <v>30</v>
      </c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91.5" customHeight="1">
      <c r="A102" s="91"/>
      <c r="B102" s="127"/>
      <c r="C102" s="92"/>
      <c r="D102" s="90"/>
      <c r="E102" s="90"/>
      <c r="F102" s="93"/>
      <c r="G102" s="90"/>
      <c r="H102" s="88"/>
      <c r="I102" s="90"/>
      <c r="J102" s="90"/>
      <c r="K102" s="90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21" t="s">
        <v>270</v>
      </c>
      <c r="AB102" s="21" t="s">
        <v>420</v>
      </c>
      <c r="AC102" s="16" t="s">
        <v>156</v>
      </c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s="12" customFormat="1" ht="93" customHeight="1">
      <c r="A103" s="91"/>
      <c r="B103" s="127"/>
      <c r="C103" s="92"/>
      <c r="D103" s="90"/>
      <c r="E103" s="90"/>
      <c r="F103" s="93"/>
      <c r="G103" s="90"/>
      <c r="H103" s="88"/>
      <c r="I103" s="90"/>
      <c r="J103" s="90"/>
      <c r="K103" s="90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21" t="s">
        <v>102</v>
      </c>
      <c r="AB103" s="21" t="s">
        <v>421</v>
      </c>
      <c r="AC103" s="16" t="s">
        <v>422</v>
      </c>
      <c r="AD103" s="2"/>
    </row>
    <row r="104" spans="1:38" s="12" customFormat="1" ht="58.5" customHeight="1">
      <c r="A104" s="91"/>
      <c r="B104" s="127"/>
      <c r="C104" s="92"/>
      <c r="D104" s="90"/>
      <c r="E104" s="90"/>
      <c r="F104" s="93"/>
      <c r="G104" s="90"/>
      <c r="H104" s="88"/>
      <c r="I104" s="90"/>
      <c r="J104" s="90"/>
      <c r="K104" s="90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21" t="s">
        <v>100</v>
      </c>
      <c r="AB104" s="21" t="s">
        <v>100</v>
      </c>
      <c r="AC104" s="16">
        <v>1</v>
      </c>
      <c r="AD104" s="2"/>
    </row>
    <row r="105" spans="1:38" s="12" customFormat="1" ht="87.75" customHeight="1">
      <c r="A105" s="48">
        <v>11</v>
      </c>
      <c r="B105" s="62" t="s">
        <v>31</v>
      </c>
      <c r="C105" s="42" t="s">
        <v>244</v>
      </c>
      <c r="D105" s="47" t="s">
        <v>11</v>
      </c>
      <c r="E105" s="47" t="s">
        <v>11</v>
      </c>
      <c r="F105" s="44" t="s">
        <v>26</v>
      </c>
      <c r="G105" s="42" t="s">
        <v>27</v>
      </c>
      <c r="H105" s="24" t="s">
        <v>28</v>
      </c>
      <c r="I105" s="42" t="s">
        <v>29</v>
      </c>
      <c r="J105" s="42">
        <v>2016</v>
      </c>
      <c r="K105" s="42">
        <v>2021</v>
      </c>
      <c r="L105" s="60">
        <v>0</v>
      </c>
      <c r="M105" s="60">
        <v>0</v>
      </c>
      <c r="N105" s="60">
        <v>0</v>
      </c>
      <c r="O105" s="60">
        <v>3889.7</v>
      </c>
      <c r="P105" s="60">
        <v>3889.7</v>
      </c>
      <c r="Q105" s="60">
        <f>P105/O105*100</f>
        <v>100</v>
      </c>
      <c r="R105" s="60">
        <v>0</v>
      </c>
      <c r="S105" s="60">
        <v>0</v>
      </c>
      <c r="T105" s="60" t="s">
        <v>30</v>
      </c>
      <c r="U105" s="60">
        <v>0</v>
      </c>
      <c r="V105" s="60">
        <v>0</v>
      </c>
      <c r="W105" s="60" t="s">
        <v>30</v>
      </c>
      <c r="X105" s="60">
        <f t="shared" ref="X105:Y109" si="0">L105+O105+R105+U105</f>
        <v>3889.7</v>
      </c>
      <c r="Y105" s="60">
        <f t="shared" si="0"/>
        <v>3889.7</v>
      </c>
      <c r="Z105" s="60">
        <f>Y105/X105*100</f>
        <v>100</v>
      </c>
      <c r="AA105" s="26" t="s">
        <v>425</v>
      </c>
      <c r="AB105" s="26" t="s">
        <v>425</v>
      </c>
      <c r="AC105" s="17">
        <v>1</v>
      </c>
      <c r="AD105" s="2"/>
    </row>
    <row r="106" spans="1:38" s="12" customFormat="1" ht="105.75" customHeight="1" thickBot="1">
      <c r="A106" s="57">
        <v>12</v>
      </c>
      <c r="B106" s="75" t="s">
        <v>120</v>
      </c>
      <c r="C106" s="76" t="s">
        <v>245</v>
      </c>
      <c r="D106" s="70" t="s">
        <v>11</v>
      </c>
      <c r="E106" s="70" t="s">
        <v>11</v>
      </c>
      <c r="F106" s="58" t="s">
        <v>26</v>
      </c>
      <c r="G106" s="56" t="s">
        <v>27</v>
      </c>
      <c r="H106" s="77" t="s">
        <v>28</v>
      </c>
      <c r="I106" s="56" t="s">
        <v>29</v>
      </c>
      <c r="J106" s="56">
        <v>2016</v>
      </c>
      <c r="K106" s="56">
        <v>2021</v>
      </c>
      <c r="L106" s="78">
        <v>1878.7</v>
      </c>
      <c r="M106" s="78">
        <v>1878.7</v>
      </c>
      <c r="N106" s="78">
        <f>M106/L106*100</f>
        <v>100</v>
      </c>
      <c r="O106" s="78">
        <v>1375.7</v>
      </c>
      <c r="P106" s="78">
        <v>1375.7</v>
      </c>
      <c r="Q106" s="78">
        <f>P106/O106*100</f>
        <v>100</v>
      </c>
      <c r="R106" s="78">
        <v>186.2</v>
      </c>
      <c r="S106" s="78">
        <v>186.2</v>
      </c>
      <c r="T106" s="78">
        <f>S106/R106*100</f>
        <v>100</v>
      </c>
      <c r="U106" s="78">
        <v>4076.38</v>
      </c>
      <c r="V106" s="78">
        <v>4076.38</v>
      </c>
      <c r="W106" s="78">
        <f>V106/U106*100</f>
        <v>100</v>
      </c>
      <c r="X106" s="78">
        <f t="shared" si="0"/>
        <v>7516.98</v>
      </c>
      <c r="Y106" s="78">
        <f t="shared" si="0"/>
        <v>7516.98</v>
      </c>
      <c r="Z106" s="78">
        <f>Y106/X106*100</f>
        <v>100</v>
      </c>
      <c r="AA106" s="79" t="s">
        <v>423</v>
      </c>
      <c r="AB106" s="80" t="s">
        <v>424</v>
      </c>
      <c r="AC106" s="69">
        <v>1</v>
      </c>
      <c r="AD106" s="2"/>
    </row>
    <row r="107" spans="1:38" s="12" customFormat="1" ht="120.75" customHeight="1">
      <c r="A107" s="52">
        <v>13</v>
      </c>
      <c r="B107" s="71" t="s">
        <v>32</v>
      </c>
      <c r="C107" s="72" t="s">
        <v>246</v>
      </c>
      <c r="D107" s="73"/>
      <c r="E107" s="73"/>
      <c r="F107" s="49" t="s">
        <v>26</v>
      </c>
      <c r="G107" s="51" t="s">
        <v>27</v>
      </c>
      <c r="H107" s="50" t="s">
        <v>28</v>
      </c>
      <c r="I107" s="51" t="s">
        <v>29</v>
      </c>
      <c r="J107" s="51">
        <v>2016</v>
      </c>
      <c r="K107" s="51">
        <v>2021</v>
      </c>
      <c r="L107" s="55">
        <v>0</v>
      </c>
      <c r="M107" s="55">
        <v>0</v>
      </c>
      <c r="N107" s="55">
        <v>0</v>
      </c>
      <c r="O107" s="55">
        <v>3039.0360000000001</v>
      </c>
      <c r="P107" s="55">
        <v>3039.0360000000001</v>
      </c>
      <c r="Q107" s="55">
        <f>P107/O107*100</f>
        <v>100</v>
      </c>
      <c r="R107" s="55">
        <v>0</v>
      </c>
      <c r="S107" s="55">
        <v>0</v>
      </c>
      <c r="T107" s="55" t="s">
        <v>222</v>
      </c>
      <c r="U107" s="55">
        <v>0</v>
      </c>
      <c r="V107" s="55">
        <v>0</v>
      </c>
      <c r="W107" s="55" t="s">
        <v>30</v>
      </c>
      <c r="X107" s="55">
        <f t="shared" si="0"/>
        <v>3039.0360000000001</v>
      </c>
      <c r="Y107" s="55">
        <f t="shared" si="0"/>
        <v>3039.0360000000001</v>
      </c>
      <c r="Z107" s="55">
        <f>Y107/X107*100</f>
        <v>100</v>
      </c>
      <c r="AA107" s="74" t="s">
        <v>313</v>
      </c>
      <c r="AB107" s="74" t="s">
        <v>313</v>
      </c>
      <c r="AC107" s="36" t="s">
        <v>222</v>
      </c>
      <c r="AD107" s="2"/>
    </row>
    <row r="108" spans="1:38" s="12" customFormat="1" ht="111.75" customHeight="1">
      <c r="A108" s="43">
        <v>14</v>
      </c>
      <c r="B108" s="32" t="s">
        <v>144</v>
      </c>
      <c r="C108" s="53" t="s">
        <v>247</v>
      </c>
      <c r="D108" s="54"/>
      <c r="E108" s="54"/>
      <c r="F108" s="44" t="s">
        <v>26</v>
      </c>
      <c r="G108" s="42" t="s">
        <v>94</v>
      </c>
      <c r="H108" s="41" t="s">
        <v>28</v>
      </c>
      <c r="I108" s="42" t="s">
        <v>29</v>
      </c>
      <c r="J108" s="42">
        <v>2016</v>
      </c>
      <c r="K108" s="42">
        <v>2021</v>
      </c>
      <c r="L108" s="60">
        <v>3233.0390000000002</v>
      </c>
      <c r="M108" s="60">
        <v>3233.0390000000002</v>
      </c>
      <c r="N108" s="60">
        <f>M108/L108*100</f>
        <v>100</v>
      </c>
      <c r="O108" s="60">
        <v>14006.9</v>
      </c>
      <c r="P108" s="60">
        <v>14006.9</v>
      </c>
      <c r="Q108" s="60">
        <f>P108/O108*100</f>
        <v>100</v>
      </c>
      <c r="R108" s="60">
        <v>0</v>
      </c>
      <c r="S108" s="60">
        <v>0</v>
      </c>
      <c r="T108" s="60" t="s">
        <v>30</v>
      </c>
      <c r="U108" s="60">
        <v>0</v>
      </c>
      <c r="V108" s="60">
        <v>0</v>
      </c>
      <c r="W108" s="60" t="s">
        <v>30</v>
      </c>
      <c r="X108" s="60">
        <f>L108+O108+R108+U108</f>
        <v>17239.938999999998</v>
      </c>
      <c r="Y108" s="60">
        <f>M108+P108+S108+V108</f>
        <v>17239.938999999998</v>
      </c>
      <c r="Z108" s="60">
        <f>Y108/X108*100</f>
        <v>100</v>
      </c>
      <c r="AA108" s="25" t="s">
        <v>312</v>
      </c>
      <c r="AB108" s="25" t="s">
        <v>312</v>
      </c>
      <c r="AC108" s="16">
        <v>0.94399999999999995</v>
      </c>
      <c r="AD108" s="2"/>
    </row>
    <row r="109" spans="1:38" s="12" customFormat="1" ht="103.5" customHeight="1">
      <c r="A109" s="111">
        <v>15</v>
      </c>
      <c r="B109" s="127" t="s">
        <v>76</v>
      </c>
      <c r="C109" s="96" t="s">
        <v>248</v>
      </c>
      <c r="D109" s="47" t="s">
        <v>11</v>
      </c>
      <c r="E109" s="47" t="s">
        <v>11</v>
      </c>
      <c r="F109" s="93" t="s">
        <v>77</v>
      </c>
      <c r="G109" s="90" t="s">
        <v>79</v>
      </c>
      <c r="H109" s="90" t="s">
        <v>78</v>
      </c>
      <c r="I109" s="90" t="s">
        <v>80</v>
      </c>
      <c r="J109" s="90">
        <v>2014</v>
      </c>
      <c r="K109" s="90">
        <v>2018</v>
      </c>
      <c r="L109" s="136">
        <v>0</v>
      </c>
      <c r="M109" s="136">
        <v>0</v>
      </c>
      <c r="N109" s="136">
        <v>0</v>
      </c>
      <c r="O109" s="136">
        <v>7619.6</v>
      </c>
      <c r="P109" s="136">
        <v>7619.6</v>
      </c>
      <c r="Q109" s="136">
        <f>P109/O109*100</f>
        <v>100</v>
      </c>
      <c r="R109" s="136">
        <v>72124.600000000006</v>
      </c>
      <c r="S109" s="136">
        <v>72124.600000000006</v>
      </c>
      <c r="T109" s="136">
        <f>S109/R109*100</f>
        <v>100</v>
      </c>
      <c r="U109" s="136">
        <v>0</v>
      </c>
      <c r="V109" s="136">
        <v>0</v>
      </c>
      <c r="W109" s="136" t="s">
        <v>30</v>
      </c>
      <c r="X109" s="136">
        <f t="shared" si="0"/>
        <v>79744.200000000012</v>
      </c>
      <c r="Y109" s="136">
        <f t="shared" si="0"/>
        <v>79744.200000000012</v>
      </c>
      <c r="Z109" s="136">
        <f>Y109/X109*100</f>
        <v>100</v>
      </c>
      <c r="AA109" s="21" t="s">
        <v>299</v>
      </c>
      <c r="AB109" s="21" t="s">
        <v>300</v>
      </c>
      <c r="AC109" s="16">
        <v>1</v>
      </c>
      <c r="AD109" s="2"/>
    </row>
    <row r="110" spans="1:38" ht="19.5" customHeight="1">
      <c r="A110" s="111"/>
      <c r="B110" s="127"/>
      <c r="C110" s="96"/>
      <c r="D110" s="47"/>
      <c r="E110" s="47"/>
      <c r="F110" s="93"/>
      <c r="G110" s="90"/>
      <c r="H110" s="90"/>
      <c r="I110" s="90"/>
      <c r="J110" s="90"/>
      <c r="K110" s="90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25" t="s">
        <v>223</v>
      </c>
      <c r="AB110" s="25" t="s">
        <v>223</v>
      </c>
      <c r="AC110" s="16">
        <v>1</v>
      </c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78" customHeight="1">
      <c r="A111" s="111"/>
      <c r="B111" s="127"/>
      <c r="C111" s="96"/>
      <c r="D111" s="47"/>
      <c r="E111" s="47"/>
      <c r="F111" s="93"/>
      <c r="G111" s="90"/>
      <c r="H111" s="90"/>
      <c r="I111" s="90"/>
      <c r="J111" s="90"/>
      <c r="K111" s="90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27" t="s">
        <v>107</v>
      </c>
      <c r="AB111" s="27" t="s">
        <v>107</v>
      </c>
      <c r="AC111" s="16" t="s">
        <v>30</v>
      </c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05" customHeight="1">
      <c r="A112" s="91">
        <v>16</v>
      </c>
      <c r="B112" s="127" t="s">
        <v>46</v>
      </c>
      <c r="C112" s="92" t="s">
        <v>241</v>
      </c>
      <c r="D112" s="94"/>
      <c r="E112" s="94"/>
      <c r="F112" s="93" t="s">
        <v>43</v>
      </c>
      <c r="G112" s="90" t="s">
        <v>44</v>
      </c>
      <c r="H112" s="90" t="s">
        <v>41</v>
      </c>
      <c r="I112" s="90" t="s">
        <v>45</v>
      </c>
      <c r="J112" s="90">
        <v>2016</v>
      </c>
      <c r="K112" s="90">
        <v>2021</v>
      </c>
      <c r="L112" s="136">
        <v>0</v>
      </c>
      <c r="M112" s="136">
        <v>0</v>
      </c>
      <c r="N112" s="136">
        <v>0</v>
      </c>
      <c r="O112" s="136">
        <v>9294</v>
      </c>
      <c r="P112" s="136">
        <v>9294</v>
      </c>
      <c r="Q112" s="136">
        <f>P112/O112*100</f>
        <v>100</v>
      </c>
      <c r="R112" s="141">
        <v>45257.9</v>
      </c>
      <c r="S112" s="136">
        <v>45257.9</v>
      </c>
      <c r="T112" s="136">
        <f>S112/R112*100</f>
        <v>100</v>
      </c>
      <c r="U112" s="136">
        <v>0</v>
      </c>
      <c r="V112" s="136">
        <v>0</v>
      </c>
      <c r="W112" s="136" t="s">
        <v>30</v>
      </c>
      <c r="X112" s="136">
        <f>L112+O112+R112+U112</f>
        <v>54551.9</v>
      </c>
      <c r="Y112" s="136">
        <f>M112+P112+S112+V112</f>
        <v>54551.9</v>
      </c>
      <c r="Z112" s="136">
        <f>Y112/X112*100</f>
        <v>100</v>
      </c>
      <c r="AA112" s="21" t="s">
        <v>224</v>
      </c>
      <c r="AB112" s="26" t="s">
        <v>225</v>
      </c>
      <c r="AC112" s="16" t="s">
        <v>226</v>
      </c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45" customHeight="1">
      <c r="A113" s="91"/>
      <c r="B113" s="127"/>
      <c r="C113" s="92"/>
      <c r="D113" s="94"/>
      <c r="E113" s="94"/>
      <c r="F113" s="93"/>
      <c r="G113" s="90"/>
      <c r="H113" s="90"/>
      <c r="I113" s="90"/>
      <c r="J113" s="90"/>
      <c r="K113" s="90"/>
      <c r="L113" s="136"/>
      <c r="M113" s="136"/>
      <c r="N113" s="136"/>
      <c r="O113" s="136"/>
      <c r="P113" s="136"/>
      <c r="Q113" s="136"/>
      <c r="R113" s="141"/>
      <c r="S113" s="136"/>
      <c r="T113" s="136"/>
      <c r="U113" s="136"/>
      <c r="V113" s="136"/>
      <c r="W113" s="136"/>
      <c r="X113" s="136"/>
      <c r="Y113" s="136"/>
      <c r="Z113" s="136"/>
      <c r="AA113" s="26" t="s">
        <v>431</v>
      </c>
      <c r="AB113" s="21" t="s">
        <v>432</v>
      </c>
      <c r="AC113" s="20">
        <v>1.0740000000000001</v>
      </c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56.25" customHeight="1">
      <c r="A114" s="110"/>
      <c r="B114" s="128"/>
      <c r="C114" s="109"/>
      <c r="D114" s="112"/>
      <c r="E114" s="112"/>
      <c r="F114" s="129"/>
      <c r="G114" s="82"/>
      <c r="H114" s="82"/>
      <c r="I114" s="82"/>
      <c r="J114" s="82"/>
      <c r="K114" s="82"/>
      <c r="L114" s="136"/>
      <c r="M114" s="136"/>
      <c r="N114" s="136"/>
      <c r="O114" s="136"/>
      <c r="P114" s="136"/>
      <c r="Q114" s="136"/>
      <c r="R114" s="141"/>
      <c r="S114" s="136"/>
      <c r="T114" s="136"/>
      <c r="U114" s="136"/>
      <c r="V114" s="136"/>
      <c r="W114" s="136"/>
      <c r="X114" s="136"/>
      <c r="Y114" s="136"/>
      <c r="Z114" s="136"/>
      <c r="AA114" s="21" t="s">
        <v>301</v>
      </c>
      <c r="AB114" s="21" t="s">
        <v>433</v>
      </c>
      <c r="AC114" s="16" t="s">
        <v>317</v>
      </c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54.75" customHeight="1">
      <c r="A115" s="110"/>
      <c r="B115" s="128"/>
      <c r="C115" s="109"/>
      <c r="D115" s="112"/>
      <c r="E115" s="112"/>
      <c r="F115" s="129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97"/>
      <c r="S115" s="82"/>
      <c r="T115" s="82"/>
      <c r="U115" s="82"/>
      <c r="V115" s="82"/>
      <c r="W115" s="82"/>
      <c r="X115" s="82"/>
      <c r="Y115" s="82"/>
      <c r="Z115" s="82"/>
      <c r="AA115" s="28" t="s">
        <v>159</v>
      </c>
      <c r="AB115" s="21" t="s">
        <v>434</v>
      </c>
      <c r="AC115" s="16" t="s">
        <v>435</v>
      </c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66.75" customHeight="1">
      <c r="A116" s="110"/>
      <c r="B116" s="128"/>
      <c r="C116" s="109"/>
      <c r="D116" s="112"/>
      <c r="E116" s="112"/>
      <c r="F116" s="129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97"/>
      <c r="S116" s="82"/>
      <c r="T116" s="82"/>
      <c r="U116" s="82"/>
      <c r="V116" s="82"/>
      <c r="W116" s="82"/>
      <c r="X116" s="82"/>
      <c r="Y116" s="82"/>
      <c r="Z116" s="82"/>
      <c r="AA116" s="21" t="s">
        <v>160</v>
      </c>
      <c r="AB116" s="21" t="s">
        <v>121</v>
      </c>
      <c r="AC116" s="16">
        <v>1</v>
      </c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78" customHeight="1">
      <c r="A117" s="110"/>
      <c r="B117" s="128"/>
      <c r="C117" s="109"/>
      <c r="D117" s="112"/>
      <c r="E117" s="112"/>
      <c r="F117" s="129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97"/>
      <c r="S117" s="82"/>
      <c r="T117" s="82"/>
      <c r="U117" s="82"/>
      <c r="V117" s="82"/>
      <c r="W117" s="82"/>
      <c r="X117" s="82"/>
      <c r="Y117" s="82"/>
      <c r="Z117" s="82"/>
      <c r="AA117" s="21" t="s">
        <v>148</v>
      </c>
      <c r="AB117" s="21" t="s">
        <v>436</v>
      </c>
      <c r="AC117" s="16" t="s">
        <v>271</v>
      </c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27" customHeight="1">
      <c r="A118" s="110"/>
      <c r="B118" s="128"/>
      <c r="C118" s="109"/>
      <c r="D118" s="112"/>
      <c r="E118" s="112"/>
      <c r="F118" s="129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97"/>
      <c r="S118" s="82"/>
      <c r="T118" s="82"/>
      <c r="U118" s="82"/>
      <c r="V118" s="82"/>
      <c r="W118" s="82"/>
      <c r="X118" s="82"/>
      <c r="Y118" s="82"/>
      <c r="Z118" s="82"/>
      <c r="AA118" s="21" t="s">
        <v>161</v>
      </c>
      <c r="AB118" s="26" t="s">
        <v>161</v>
      </c>
      <c r="AC118" s="20" t="s">
        <v>30</v>
      </c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39.75" customHeight="1">
      <c r="A119" s="91">
        <v>17</v>
      </c>
      <c r="B119" s="126" t="s">
        <v>64</v>
      </c>
      <c r="C119" s="96" t="s">
        <v>284</v>
      </c>
      <c r="D119" s="94" t="s">
        <v>11</v>
      </c>
      <c r="E119" s="94" t="s">
        <v>11</v>
      </c>
      <c r="F119" s="93" t="s">
        <v>65</v>
      </c>
      <c r="G119" s="90" t="s">
        <v>66</v>
      </c>
      <c r="H119" s="90" t="s">
        <v>68</v>
      </c>
      <c r="I119" s="90" t="s">
        <v>67</v>
      </c>
      <c r="J119" s="90">
        <v>2016</v>
      </c>
      <c r="K119" s="90">
        <v>2021</v>
      </c>
      <c r="L119" s="96">
        <v>0</v>
      </c>
      <c r="M119" s="96">
        <v>0</v>
      </c>
      <c r="N119" s="96" t="s">
        <v>222</v>
      </c>
      <c r="O119" s="96">
        <v>0</v>
      </c>
      <c r="P119" s="96">
        <v>0</v>
      </c>
      <c r="Q119" s="96" t="s">
        <v>222</v>
      </c>
      <c r="R119" s="141">
        <v>598</v>
      </c>
      <c r="S119" s="141">
        <v>598</v>
      </c>
      <c r="T119" s="141">
        <f>S119/R119*100</f>
        <v>100</v>
      </c>
      <c r="U119" s="96">
        <v>0</v>
      </c>
      <c r="V119" s="96">
        <v>0</v>
      </c>
      <c r="W119" s="96" t="s">
        <v>30</v>
      </c>
      <c r="X119" s="141">
        <f>L119+O119+R119+U119</f>
        <v>598</v>
      </c>
      <c r="Y119" s="141">
        <f>M119+P119+S119+V119</f>
        <v>598</v>
      </c>
      <c r="Z119" s="136">
        <f>Y119/X119*100</f>
        <v>100</v>
      </c>
      <c r="AA119" s="21" t="s">
        <v>367</v>
      </c>
      <c r="AB119" s="21" t="s">
        <v>368</v>
      </c>
      <c r="AC119" s="16">
        <v>1.004</v>
      </c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27.75" customHeight="1">
      <c r="A120" s="91"/>
      <c r="B120" s="126"/>
      <c r="C120" s="96"/>
      <c r="D120" s="94"/>
      <c r="E120" s="94"/>
      <c r="F120" s="93"/>
      <c r="G120" s="90"/>
      <c r="H120" s="90"/>
      <c r="I120" s="90"/>
      <c r="J120" s="90"/>
      <c r="K120" s="90"/>
      <c r="L120" s="96"/>
      <c r="M120" s="96"/>
      <c r="N120" s="96"/>
      <c r="O120" s="96"/>
      <c r="P120" s="96"/>
      <c r="Q120" s="96"/>
      <c r="R120" s="141"/>
      <c r="S120" s="141"/>
      <c r="T120" s="141"/>
      <c r="U120" s="96"/>
      <c r="V120" s="96"/>
      <c r="W120" s="96"/>
      <c r="X120" s="141"/>
      <c r="Y120" s="141"/>
      <c r="Z120" s="136"/>
      <c r="AA120" s="21" t="s">
        <v>369</v>
      </c>
      <c r="AB120" s="21" t="s">
        <v>370</v>
      </c>
      <c r="AC120" s="16">
        <v>1.0029999999999999</v>
      </c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51.75" customHeight="1">
      <c r="A121" s="91"/>
      <c r="B121" s="126"/>
      <c r="C121" s="96"/>
      <c r="D121" s="94"/>
      <c r="E121" s="94"/>
      <c r="F121" s="93"/>
      <c r="G121" s="90"/>
      <c r="H121" s="90"/>
      <c r="I121" s="90"/>
      <c r="J121" s="90"/>
      <c r="K121" s="90"/>
      <c r="L121" s="96"/>
      <c r="M121" s="96"/>
      <c r="N121" s="96"/>
      <c r="O121" s="96"/>
      <c r="P121" s="96"/>
      <c r="Q121" s="96"/>
      <c r="R121" s="141"/>
      <c r="S121" s="141"/>
      <c r="T121" s="141"/>
      <c r="U121" s="96"/>
      <c r="V121" s="96"/>
      <c r="W121" s="96"/>
      <c r="X121" s="141"/>
      <c r="Y121" s="141"/>
      <c r="Z121" s="136"/>
      <c r="AA121" s="21" t="s">
        <v>372</v>
      </c>
      <c r="AB121" s="21" t="s">
        <v>371</v>
      </c>
      <c r="AC121" s="16">
        <v>1.2170000000000001</v>
      </c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25.5" customHeight="1">
      <c r="A122" s="91">
        <v>18</v>
      </c>
      <c r="B122" s="127" t="s">
        <v>38</v>
      </c>
      <c r="C122" s="93" t="s">
        <v>108</v>
      </c>
      <c r="D122" s="90"/>
      <c r="E122" s="90"/>
      <c r="F122" s="93" t="s">
        <v>40</v>
      </c>
      <c r="G122" s="90" t="s">
        <v>39</v>
      </c>
      <c r="H122" s="88" t="s">
        <v>41</v>
      </c>
      <c r="I122" s="90" t="s">
        <v>347</v>
      </c>
      <c r="J122" s="90">
        <v>2014</v>
      </c>
      <c r="K122" s="90">
        <v>2019</v>
      </c>
      <c r="L122" s="136">
        <v>0</v>
      </c>
      <c r="M122" s="136">
        <v>0</v>
      </c>
      <c r="N122" s="136">
        <v>0</v>
      </c>
      <c r="O122" s="136">
        <v>0</v>
      </c>
      <c r="P122" s="136">
        <v>0</v>
      </c>
      <c r="Q122" s="136" t="s">
        <v>30</v>
      </c>
      <c r="R122" s="136">
        <v>4404.3999999999996</v>
      </c>
      <c r="S122" s="141">
        <v>4404.3999999999996</v>
      </c>
      <c r="T122" s="136">
        <f>S122/R122*100</f>
        <v>100</v>
      </c>
      <c r="U122" s="136">
        <v>0</v>
      </c>
      <c r="V122" s="136">
        <v>0</v>
      </c>
      <c r="W122" s="136" t="s">
        <v>30</v>
      </c>
      <c r="X122" s="136">
        <f>L122+O122+R122+U122</f>
        <v>4404.3999999999996</v>
      </c>
      <c r="Y122" s="136">
        <f>M122+P122+S122+V122</f>
        <v>4404.3999999999996</v>
      </c>
      <c r="Z122" s="136">
        <f>Y122/X122*100</f>
        <v>100</v>
      </c>
      <c r="AA122" s="21" t="s">
        <v>109</v>
      </c>
      <c r="AB122" s="21" t="s">
        <v>437</v>
      </c>
      <c r="AC122" s="16" t="s">
        <v>438</v>
      </c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27.75" customHeight="1">
      <c r="A123" s="110"/>
      <c r="B123" s="127"/>
      <c r="C123" s="93"/>
      <c r="D123" s="90"/>
      <c r="E123" s="90"/>
      <c r="F123" s="93"/>
      <c r="G123" s="90"/>
      <c r="H123" s="88"/>
      <c r="I123" s="90"/>
      <c r="J123" s="90"/>
      <c r="K123" s="90"/>
      <c r="L123" s="136"/>
      <c r="M123" s="136"/>
      <c r="N123" s="136"/>
      <c r="O123" s="136"/>
      <c r="P123" s="136"/>
      <c r="Q123" s="136"/>
      <c r="R123" s="136"/>
      <c r="S123" s="141"/>
      <c r="T123" s="136"/>
      <c r="U123" s="136"/>
      <c r="V123" s="136"/>
      <c r="W123" s="136"/>
      <c r="X123" s="136"/>
      <c r="Y123" s="136"/>
      <c r="Z123" s="136"/>
      <c r="AA123" s="21" t="s">
        <v>277</v>
      </c>
      <c r="AB123" s="21" t="s">
        <v>439</v>
      </c>
      <c r="AC123" s="16">
        <v>0.8</v>
      </c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39.75" customHeight="1">
      <c r="A124" s="110"/>
      <c r="B124" s="127"/>
      <c r="C124" s="93"/>
      <c r="D124" s="90"/>
      <c r="E124" s="90"/>
      <c r="F124" s="93"/>
      <c r="G124" s="90"/>
      <c r="H124" s="88"/>
      <c r="I124" s="90"/>
      <c r="J124" s="90"/>
      <c r="K124" s="90"/>
      <c r="L124" s="136"/>
      <c r="M124" s="136"/>
      <c r="N124" s="136"/>
      <c r="O124" s="136"/>
      <c r="P124" s="136"/>
      <c r="Q124" s="136"/>
      <c r="R124" s="136"/>
      <c r="S124" s="141"/>
      <c r="T124" s="136"/>
      <c r="U124" s="136"/>
      <c r="V124" s="136"/>
      <c r="W124" s="136"/>
      <c r="X124" s="136"/>
      <c r="Y124" s="136"/>
      <c r="Z124" s="136"/>
      <c r="AA124" s="21" t="s">
        <v>440</v>
      </c>
      <c r="AB124" s="21" t="s">
        <v>441</v>
      </c>
      <c r="AC124" s="16" t="s">
        <v>442</v>
      </c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21" customHeight="1">
      <c r="A125" s="110"/>
      <c r="B125" s="127"/>
      <c r="C125" s="93"/>
      <c r="D125" s="90"/>
      <c r="E125" s="90"/>
      <c r="F125" s="93"/>
      <c r="G125" s="90"/>
      <c r="H125" s="88"/>
      <c r="I125" s="90"/>
      <c r="J125" s="90"/>
      <c r="K125" s="90"/>
      <c r="L125" s="136"/>
      <c r="M125" s="136"/>
      <c r="N125" s="136"/>
      <c r="O125" s="136"/>
      <c r="P125" s="136"/>
      <c r="Q125" s="136"/>
      <c r="R125" s="136"/>
      <c r="S125" s="141"/>
      <c r="T125" s="136"/>
      <c r="U125" s="136"/>
      <c r="V125" s="136"/>
      <c r="W125" s="136"/>
      <c r="X125" s="136"/>
      <c r="Y125" s="136"/>
      <c r="Z125" s="136"/>
      <c r="AA125" s="21" t="s">
        <v>110</v>
      </c>
      <c r="AB125" s="21" t="s">
        <v>443</v>
      </c>
      <c r="AC125" s="16" t="s">
        <v>444</v>
      </c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28.5" customHeight="1">
      <c r="A126" s="110"/>
      <c r="B126" s="127"/>
      <c r="C126" s="93"/>
      <c r="D126" s="90"/>
      <c r="E126" s="90"/>
      <c r="F126" s="93"/>
      <c r="G126" s="90"/>
      <c r="H126" s="88"/>
      <c r="I126" s="90"/>
      <c r="J126" s="90"/>
      <c r="K126" s="90"/>
      <c r="L126" s="136"/>
      <c r="M126" s="136"/>
      <c r="N126" s="136"/>
      <c r="O126" s="136"/>
      <c r="P126" s="136"/>
      <c r="Q126" s="136"/>
      <c r="R126" s="136"/>
      <c r="S126" s="141"/>
      <c r="T126" s="136"/>
      <c r="U126" s="136"/>
      <c r="V126" s="136"/>
      <c r="W126" s="136"/>
      <c r="X126" s="136"/>
      <c r="Y126" s="136"/>
      <c r="Z126" s="136"/>
      <c r="AA126" s="21" t="s">
        <v>445</v>
      </c>
      <c r="AB126" s="21" t="s">
        <v>446</v>
      </c>
      <c r="AC126" s="16" t="s">
        <v>444</v>
      </c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30" customHeight="1">
      <c r="A127" s="110"/>
      <c r="B127" s="127"/>
      <c r="C127" s="93"/>
      <c r="D127" s="90"/>
      <c r="E127" s="90"/>
      <c r="F127" s="93"/>
      <c r="G127" s="90"/>
      <c r="H127" s="88"/>
      <c r="I127" s="90"/>
      <c r="J127" s="90"/>
      <c r="K127" s="90"/>
      <c r="L127" s="136"/>
      <c r="M127" s="136"/>
      <c r="N127" s="136"/>
      <c r="O127" s="136"/>
      <c r="P127" s="136"/>
      <c r="Q127" s="136"/>
      <c r="R127" s="136"/>
      <c r="S127" s="141"/>
      <c r="T127" s="136"/>
      <c r="U127" s="136"/>
      <c r="V127" s="136"/>
      <c r="W127" s="136"/>
      <c r="X127" s="136"/>
      <c r="Y127" s="136"/>
      <c r="Z127" s="136"/>
      <c r="AA127" s="21" t="s">
        <v>111</v>
      </c>
      <c r="AB127" s="21" t="s">
        <v>447</v>
      </c>
      <c r="AC127" s="17">
        <v>1.38</v>
      </c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30.75" customHeight="1">
      <c r="A128" s="110"/>
      <c r="B128" s="127"/>
      <c r="C128" s="93"/>
      <c r="D128" s="90"/>
      <c r="E128" s="90"/>
      <c r="F128" s="93"/>
      <c r="G128" s="90"/>
      <c r="H128" s="88"/>
      <c r="I128" s="90"/>
      <c r="J128" s="90"/>
      <c r="K128" s="90"/>
      <c r="L128" s="136"/>
      <c r="M128" s="136"/>
      <c r="N128" s="136"/>
      <c r="O128" s="136"/>
      <c r="P128" s="136"/>
      <c r="Q128" s="136"/>
      <c r="R128" s="136"/>
      <c r="S128" s="141"/>
      <c r="T128" s="136"/>
      <c r="U128" s="136"/>
      <c r="V128" s="136"/>
      <c r="W128" s="136"/>
      <c r="X128" s="136"/>
      <c r="Y128" s="136"/>
      <c r="Z128" s="136"/>
      <c r="AA128" s="21" t="s">
        <v>130</v>
      </c>
      <c r="AB128" s="21" t="s">
        <v>448</v>
      </c>
      <c r="AC128" s="16">
        <v>0.83299999999999996</v>
      </c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22.5" customHeight="1">
      <c r="A129" s="110"/>
      <c r="B129" s="127"/>
      <c r="C129" s="93"/>
      <c r="D129" s="90"/>
      <c r="E129" s="90"/>
      <c r="F129" s="93"/>
      <c r="G129" s="90"/>
      <c r="H129" s="88"/>
      <c r="I129" s="90"/>
      <c r="J129" s="90"/>
      <c r="K129" s="90"/>
      <c r="L129" s="136"/>
      <c r="M129" s="136"/>
      <c r="N129" s="136"/>
      <c r="O129" s="136"/>
      <c r="P129" s="136"/>
      <c r="Q129" s="136"/>
      <c r="R129" s="136"/>
      <c r="S129" s="141"/>
      <c r="T129" s="136"/>
      <c r="U129" s="136"/>
      <c r="V129" s="136"/>
      <c r="W129" s="136"/>
      <c r="X129" s="136"/>
      <c r="Y129" s="136"/>
      <c r="Z129" s="136"/>
      <c r="AA129" s="21" t="s">
        <v>178</v>
      </c>
      <c r="AB129" s="26" t="s">
        <v>278</v>
      </c>
      <c r="AC129" s="20">
        <v>1</v>
      </c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52.5" customHeight="1">
      <c r="A130" s="91">
        <v>19</v>
      </c>
      <c r="B130" s="127" t="s">
        <v>42</v>
      </c>
      <c r="C130" s="92" t="s">
        <v>311</v>
      </c>
      <c r="D130" s="94" t="s">
        <v>11</v>
      </c>
      <c r="E130" s="94" t="s">
        <v>11</v>
      </c>
      <c r="F130" s="93" t="s">
        <v>449</v>
      </c>
      <c r="G130" s="92" t="s">
        <v>450</v>
      </c>
      <c r="H130" s="90" t="s">
        <v>13</v>
      </c>
      <c r="I130" s="90" t="s">
        <v>14</v>
      </c>
      <c r="J130" s="90">
        <v>2016</v>
      </c>
      <c r="K130" s="90">
        <v>2021</v>
      </c>
      <c r="L130" s="141">
        <v>1008.7</v>
      </c>
      <c r="M130" s="141">
        <v>1008.7</v>
      </c>
      <c r="N130" s="141">
        <v>0</v>
      </c>
      <c r="O130" s="141">
        <v>3688.4</v>
      </c>
      <c r="P130" s="141">
        <v>3688.4</v>
      </c>
      <c r="Q130" s="141">
        <f>P130/O130*100</f>
        <v>100</v>
      </c>
      <c r="R130" s="141">
        <v>456.3</v>
      </c>
      <c r="S130" s="141">
        <v>456.3</v>
      </c>
      <c r="T130" s="141">
        <f>S130/R130*100</f>
        <v>100</v>
      </c>
      <c r="U130" s="141">
        <v>7500</v>
      </c>
      <c r="V130" s="141">
        <v>5920</v>
      </c>
      <c r="W130" s="141">
        <f>V130/U130*100</f>
        <v>78.933333333333337</v>
      </c>
      <c r="X130" s="141">
        <f>L130+O130+R130+U130</f>
        <v>12653.400000000001</v>
      </c>
      <c r="Y130" s="141">
        <f>M130+P130+S130+V130</f>
        <v>11073.400000000001</v>
      </c>
      <c r="Z130" s="141">
        <f>Y130/X130*100</f>
        <v>87.513237548801115</v>
      </c>
      <c r="AA130" s="26" t="s">
        <v>494</v>
      </c>
      <c r="AB130" s="26" t="s">
        <v>495</v>
      </c>
      <c r="AC130" s="16">
        <v>1</v>
      </c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06.5" customHeight="1">
      <c r="A131" s="91"/>
      <c r="B131" s="127"/>
      <c r="C131" s="92"/>
      <c r="D131" s="94"/>
      <c r="E131" s="94"/>
      <c r="F131" s="93"/>
      <c r="G131" s="92"/>
      <c r="H131" s="90"/>
      <c r="I131" s="90"/>
      <c r="J131" s="90"/>
      <c r="K131" s="90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26" t="s">
        <v>496</v>
      </c>
      <c r="AB131" s="26" t="s">
        <v>497</v>
      </c>
      <c r="AC131" s="20">
        <v>1.0900000000000001</v>
      </c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51" customHeight="1">
      <c r="A132" s="91"/>
      <c r="B132" s="127"/>
      <c r="C132" s="92"/>
      <c r="D132" s="94"/>
      <c r="E132" s="94"/>
      <c r="F132" s="93"/>
      <c r="G132" s="92"/>
      <c r="H132" s="90"/>
      <c r="I132" s="90"/>
      <c r="J132" s="90"/>
      <c r="K132" s="90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26" t="s">
        <v>498</v>
      </c>
      <c r="AB132" s="26" t="s">
        <v>499</v>
      </c>
      <c r="AC132" s="20">
        <v>1.0009999999999999</v>
      </c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76.5" customHeight="1">
      <c r="A133" s="91"/>
      <c r="B133" s="127"/>
      <c r="C133" s="92"/>
      <c r="D133" s="94"/>
      <c r="E133" s="94"/>
      <c r="F133" s="93"/>
      <c r="G133" s="92"/>
      <c r="H133" s="90"/>
      <c r="I133" s="90"/>
      <c r="J133" s="90"/>
      <c r="K133" s="90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26" t="s">
        <v>500</v>
      </c>
      <c r="AB133" s="26" t="s">
        <v>501</v>
      </c>
      <c r="AC133" s="20" t="s">
        <v>502</v>
      </c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64.5" customHeight="1">
      <c r="A134" s="91"/>
      <c r="B134" s="127"/>
      <c r="C134" s="92"/>
      <c r="D134" s="94"/>
      <c r="E134" s="94"/>
      <c r="F134" s="93"/>
      <c r="G134" s="92"/>
      <c r="H134" s="90"/>
      <c r="I134" s="90"/>
      <c r="J134" s="90"/>
      <c r="K134" s="90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26" t="s">
        <v>503</v>
      </c>
      <c r="AB134" s="26" t="s">
        <v>504</v>
      </c>
      <c r="AC134" s="40">
        <v>0.94</v>
      </c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90" customHeight="1">
      <c r="A135" s="91"/>
      <c r="B135" s="127"/>
      <c r="C135" s="92"/>
      <c r="D135" s="94"/>
      <c r="E135" s="94"/>
      <c r="F135" s="93"/>
      <c r="G135" s="92"/>
      <c r="H135" s="90"/>
      <c r="I135" s="90"/>
      <c r="J135" s="90"/>
      <c r="K135" s="90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26" t="s">
        <v>505</v>
      </c>
      <c r="AB135" s="26" t="s">
        <v>505</v>
      </c>
      <c r="AC135" s="40">
        <v>1</v>
      </c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80.25" customHeight="1">
      <c r="A136" s="91"/>
      <c r="B136" s="127"/>
      <c r="C136" s="92"/>
      <c r="D136" s="94"/>
      <c r="E136" s="94"/>
      <c r="F136" s="93"/>
      <c r="G136" s="92"/>
      <c r="H136" s="90"/>
      <c r="I136" s="90"/>
      <c r="J136" s="90"/>
      <c r="K136" s="90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26" t="s">
        <v>506</v>
      </c>
      <c r="AB136" s="26" t="s">
        <v>507</v>
      </c>
      <c r="AC136" s="40">
        <v>1</v>
      </c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53" customHeight="1">
      <c r="A137" s="91"/>
      <c r="B137" s="127"/>
      <c r="C137" s="92"/>
      <c r="D137" s="94"/>
      <c r="E137" s="94"/>
      <c r="F137" s="93"/>
      <c r="G137" s="92"/>
      <c r="H137" s="90"/>
      <c r="I137" s="90"/>
      <c r="J137" s="90"/>
      <c r="K137" s="90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26" t="s">
        <v>508</v>
      </c>
      <c r="AB137" s="26" t="s">
        <v>508</v>
      </c>
      <c r="AC137" s="40">
        <v>1</v>
      </c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50.25" customHeight="1">
      <c r="A138" s="91"/>
      <c r="B138" s="127"/>
      <c r="C138" s="92"/>
      <c r="D138" s="94"/>
      <c r="E138" s="94"/>
      <c r="F138" s="93"/>
      <c r="G138" s="92"/>
      <c r="H138" s="90"/>
      <c r="I138" s="90"/>
      <c r="J138" s="90"/>
      <c r="K138" s="90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21" t="s">
        <v>509</v>
      </c>
      <c r="AB138" s="21" t="s">
        <v>510</v>
      </c>
      <c r="AC138" s="20" t="s">
        <v>513</v>
      </c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65.25" customHeight="1">
      <c r="A139" s="91"/>
      <c r="B139" s="127"/>
      <c r="C139" s="92"/>
      <c r="D139" s="94"/>
      <c r="E139" s="94"/>
      <c r="F139" s="93"/>
      <c r="G139" s="92"/>
      <c r="H139" s="90"/>
      <c r="I139" s="90"/>
      <c r="J139" s="90"/>
      <c r="K139" s="90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21" t="s">
        <v>511</v>
      </c>
      <c r="AB139" s="21" t="s">
        <v>512</v>
      </c>
      <c r="AC139" s="20" t="s">
        <v>204</v>
      </c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90" customHeight="1">
      <c r="A140" s="91"/>
      <c r="B140" s="127"/>
      <c r="C140" s="92"/>
      <c r="D140" s="94"/>
      <c r="E140" s="94"/>
      <c r="F140" s="93"/>
      <c r="G140" s="92"/>
      <c r="H140" s="90"/>
      <c r="I140" s="90"/>
      <c r="J140" s="90"/>
      <c r="K140" s="90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21" t="s">
        <v>514</v>
      </c>
      <c r="AB140" s="21" t="s">
        <v>515</v>
      </c>
      <c r="AC140" s="20" t="s">
        <v>516</v>
      </c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90.75" customHeight="1">
      <c r="A141" s="91"/>
      <c r="B141" s="127"/>
      <c r="C141" s="92"/>
      <c r="D141" s="94"/>
      <c r="E141" s="94"/>
      <c r="F141" s="93"/>
      <c r="G141" s="92"/>
      <c r="H141" s="90"/>
      <c r="I141" s="90"/>
      <c r="J141" s="90"/>
      <c r="K141" s="90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21" t="s">
        <v>517</v>
      </c>
      <c r="AB141" s="21" t="s">
        <v>518</v>
      </c>
      <c r="AC141" s="20" t="s">
        <v>519</v>
      </c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77.25" customHeight="1">
      <c r="A142" s="91"/>
      <c r="B142" s="127"/>
      <c r="C142" s="92"/>
      <c r="D142" s="94"/>
      <c r="E142" s="94"/>
      <c r="F142" s="93"/>
      <c r="G142" s="92"/>
      <c r="H142" s="90"/>
      <c r="I142" s="90"/>
      <c r="J142" s="90"/>
      <c r="K142" s="90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21" t="s">
        <v>520</v>
      </c>
      <c r="AB142" s="21" t="s">
        <v>521</v>
      </c>
      <c r="AC142" s="20" t="s">
        <v>522</v>
      </c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88.5" customHeight="1">
      <c r="A143" s="91"/>
      <c r="B143" s="127"/>
      <c r="C143" s="92"/>
      <c r="D143" s="94"/>
      <c r="E143" s="94"/>
      <c r="F143" s="93"/>
      <c r="G143" s="92"/>
      <c r="H143" s="90"/>
      <c r="I143" s="90"/>
      <c r="J143" s="90"/>
      <c r="K143" s="90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21" t="s">
        <v>523</v>
      </c>
      <c r="AB143" s="21" t="s">
        <v>524</v>
      </c>
      <c r="AC143" s="20" t="s">
        <v>525</v>
      </c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75.75" customHeight="1">
      <c r="A144" s="91"/>
      <c r="B144" s="127"/>
      <c r="C144" s="92"/>
      <c r="D144" s="94"/>
      <c r="E144" s="94"/>
      <c r="F144" s="93"/>
      <c r="G144" s="92"/>
      <c r="H144" s="90"/>
      <c r="I144" s="90"/>
      <c r="J144" s="90"/>
      <c r="K144" s="90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21" t="s">
        <v>526</v>
      </c>
      <c r="AB144" s="21" t="s">
        <v>526</v>
      </c>
      <c r="AC144" s="20" t="s">
        <v>30</v>
      </c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50.25" customHeight="1">
      <c r="A145" s="91"/>
      <c r="B145" s="127"/>
      <c r="C145" s="92"/>
      <c r="D145" s="94"/>
      <c r="E145" s="94"/>
      <c r="F145" s="93"/>
      <c r="G145" s="92"/>
      <c r="H145" s="90"/>
      <c r="I145" s="90"/>
      <c r="J145" s="90"/>
      <c r="K145" s="90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31" t="s">
        <v>527</v>
      </c>
      <c r="AB145" s="31" t="s">
        <v>527</v>
      </c>
      <c r="AC145" s="20">
        <v>1</v>
      </c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66" customHeight="1">
      <c r="A146" s="91"/>
      <c r="B146" s="127"/>
      <c r="C146" s="92"/>
      <c r="D146" s="94"/>
      <c r="E146" s="94"/>
      <c r="F146" s="93"/>
      <c r="G146" s="92"/>
      <c r="H146" s="90"/>
      <c r="I146" s="90"/>
      <c r="J146" s="90"/>
      <c r="K146" s="90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31" t="s">
        <v>528</v>
      </c>
      <c r="AB146" s="31" t="s">
        <v>529</v>
      </c>
      <c r="AC146" s="16">
        <v>1.0009999999999999</v>
      </c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03.5" customHeight="1">
      <c r="A147" s="91">
        <v>20</v>
      </c>
      <c r="B147" s="126" t="s">
        <v>52</v>
      </c>
      <c r="C147" s="93" t="s">
        <v>259</v>
      </c>
      <c r="D147" s="47"/>
      <c r="E147" s="47"/>
      <c r="F147" s="93" t="s">
        <v>53</v>
      </c>
      <c r="G147" s="90" t="s">
        <v>54</v>
      </c>
      <c r="H147" s="88" t="s">
        <v>55</v>
      </c>
      <c r="I147" s="90" t="s">
        <v>56</v>
      </c>
      <c r="J147" s="90">
        <v>2016</v>
      </c>
      <c r="K147" s="90">
        <v>2021</v>
      </c>
      <c r="L147" s="136">
        <v>0</v>
      </c>
      <c r="M147" s="136">
        <v>0</v>
      </c>
      <c r="N147" s="136">
        <v>0</v>
      </c>
      <c r="O147" s="136">
        <v>0</v>
      </c>
      <c r="P147" s="136">
        <v>0</v>
      </c>
      <c r="Q147" s="136" t="s">
        <v>30</v>
      </c>
      <c r="R147" s="136">
        <v>399.46600000000001</v>
      </c>
      <c r="S147" s="136">
        <v>399.46600000000001</v>
      </c>
      <c r="T147" s="136">
        <f>S147/R147*100</f>
        <v>100</v>
      </c>
      <c r="U147" s="136">
        <v>0</v>
      </c>
      <c r="V147" s="136">
        <v>0</v>
      </c>
      <c r="W147" s="136" t="s">
        <v>30</v>
      </c>
      <c r="X147" s="136">
        <f>L147+O147+R147+U147</f>
        <v>399.46600000000001</v>
      </c>
      <c r="Y147" s="136">
        <f>M147+P147+S147+V147</f>
        <v>399.46600000000001</v>
      </c>
      <c r="Z147" s="136">
        <f>Y147/X147*100</f>
        <v>100</v>
      </c>
      <c r="AA147" s="21" t="s">
        <v>257</v>
      </c>
      <c r="AB147" s="21" t="s">
        <v>257</v>
      </c>
      <c r="AC147" s="16">
        <v>1</v>
      </c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78" customHeight="1" thickBot="1">
      <c r="A148" s="130"/>
      <c r="B148" s="144"/>
      <c r="C148" s="134"/>
      <c r="D148" s="70"/>
      <c r="E148" s="70"/>
      <c r="F148" s="134"/>
      <c r="G148" s="133"/>
      <c r="H148" s="140"/>
      <c r="I148" s="133"/>
      <c r="J148" s="133"/>
      <c r="K148" s="13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37" t="s">
        <v>258</v>
      </c>
      <c r="AB148" s="37" t="s">
        <v>451</v>
      </c>
      <c r="AC148" s="38">
        <v>1.02</v>
      </c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69" customHeight="1">
      <c r="A149" s="86">
        <v>21</v>
      </c>
      <c r="B149" s="125" t="s">
        <v>57</v>
      </c>
      <c r="C149" s="95" t="s">
        <v>289</v>
      </c>
      <c r="D149" s="142" t="s">
        <v>11</v>
      </c>
      <c r="E149" s="142" t="s">
        <v>11</v>
      </c>
      <c r="F149" s="107" t="s">
        <v>58</v>
      </c>
      <c r="G149" s="99" t="s">
        <v>61</v>
      </c>
      <c r="H149" s="99" t="s">
        <v>59</v>
      </c>
      <c r="I149" s="99" t="s">
        <v>60</v>
      </c>
      <c r="J149" s="99">
        <v>2014</v>
      </c>
      <c r="K149" s="99">
        <v>2018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  <c r="Q149" s="85" t="s">
        <v>30</v>
      </c>
      <c r="R149" s="85">
        <v>3574.7</v>
      </c>
      <c r="S149" s="85">
        <v>3574.7</v>
      </c>
      <c r="T149" s="85">
        <f>S149/R149*100</f>
        <v>100</v>
      </c>
      <c r="U149" s="85">
        <v>0</v>
      </c>
      <c r="V149" s="85">
        <v>0</v>
      </c>
      <c r="W149" s="85" t="s">
        <v>30</v>
      </c>
      <c r="X149" s="85">
        <f>L149+O149+R149+U149</f>
        <v>3574.7</v>
      </c>
      <c r="Y149" s="85">
        <f>M149+P149+S149+V149</f>
        <v>3574.7</v>
      </c>
      <c r="Z149" s="85">
        <f>Y149/X149*100</f>
        <v>100</v>
      </c>
      <c r="AA149" s="66" t="s">
        <v>162</v>
      </c>
      <c r="AB149" s="66" t="s">
        <v>62</v>
      </c>
      <c r="AC149" s="36" t="s">
        <v>30</v>
      </c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41.25" customHeight="1">
      <c r="A150" s="91"/>
      <c r="B150" s="127"/>
      <c r="C150" s="92"/>
      <c r="D150" s="94"/>
      <c r="E150" s="94"/>
      <c r="F150" s="93"/>
      <c r="G150" s="90"/>
      <c r="H150" s="90"/>
      <c r="I150" s="90"/>
      <c r="J150" s="90"/>
      <c r="K150" s="90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21" t="s">
        <v>89</v>
      </c>
      <c r="AB150" s="21" t="s">
        <v>89</v>
      </c>
      <c r="AC150" s="16" t="s">
        <v>30</v>
      </c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51" customHeight="1">
      <c r="A151" s="91"/>
      <c r="B151" s="127"/>
      <c r="C151" s="92"/>
      <c r="D151" s="94"/>
      <c r="E151" s="94"/>
      <c r="F151" s="93"/>
      <c r="G151" s="90"/>
      <c r="H151" s="90"/>
      <c r="I151" s="90"/>
      <c r="J151" s="90"/>
      <c r="K151" s="90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21" t="s">
        <v>227</v>
      </c>
      <c r="AB151" s="21" t="s">
        <v>227</v>
      </c>
      <c r="AC151" s="16" t="s">
        <v>30</v>
      </c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39" customHeight="1">
      <c r="A152" s="91">
        <v>22</v>
      </c>
      <c r="B152" s="126" t="s">
        <v>82</v>
      </c>
      <c r="C152" s="93" t="s">
        <v>282</v>
      </c>
      <c r="D152" s="116" t="s">
        <v>11</v>
      </c>
      <c r="E152" s="116" t="s">
        <v>11</v>
      </c>
      <c r="F152" s="93" t="s">
        <v>141</v>
      </c>
      <c r="G152" s="89" t="s">
        <v>283</v>
      </c>
      <c r="H152" s="90" t="s">
        <v>75</v>
      </c>
      <c r="I152" s="90" t="s">
        <v>74</v>
      </c>
      <c r="J152" s="90">
        <v>2015</v>
      </c>
      <c r="K152" s="90">
        <v>2020</v>
      </c>
      <c r="L152" s="136">
        <v>0</v>
      </c>
      <c r="M152" s="136">
        <v>0</v>
      </c>
      <c r="N152" s="136">
        <v>0</v>
      </c>
      <c r="O152" s="141">
        <v>1049.8</v>
      </c>
      <c r="P152" s="141">
        <v>1049.8</v>
      </c>
      <c r="Q152" s="141">
        <f>P152/O152*100</f>
        <v>100</v>
      </c>
      <c r="R152" s="141">
        <v>0</v>
      </c>
      <c r="S152" s="141">
        <v>0</v>
      </c>
      <c r="T152" s="141" t="s">
        <v>30</v>
      </c>
      <c r="U152" s="141">
        <v>0</v>
      </c>
      <c r="V152" s="141">
        <v>0</v>
      </c>
      <c r="W152" s="141" t="s">
        <v>30</v>
      </c>
      <c r="X152" s="141">
        <f>L152+O152+R152+U152</f>
        <v>1049.8</v>
      </c>
      <c r="Y152" s="141">
        <f>M152+P152+S152+V152</f>
        <v>1049.8</v>
      </c>
      <c r="Z152" s="136">
        <f>Y152/X152*100</f>
        <v>100</v>
      </c>
      <c r="AA152" s="21" t="s">
        <v>228</v>
      </c>
      <c r="AB152" s="21" t="s">
        <v>463</v>
      </c>
      <c r="AC152" s="16" t="s">
        <v>532</v>
      </c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39.75" customHeight="1">
      <c r="A153" s="91"/>
      <c r="B153" s="126"/>
      <c r="C153" s="93"/>
      <c r="D153" s="116"/>
      <c r="E153" s="116"/>
      <c r="F153" s="93"/>
      <c r="G153" s="89"/>
      <c r="H153" s="90"/>
      <c r="I153" s="90"/>
      <c r="J153" s="90"/>
      <c r="K153" s="90"/>
      <c r="L153" s="136"/>
      <c r="M153" s="136"/>
      <c r="N153" s="136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36"/>
      <c r="AA153" s="26" t="s">
        <v>302</v>
      </c>
      <c r="AB153" s="26" t="s">
        <v>464</v>
      </c>
      <c r="AC153" s="20" t="s">
        <v>465</v>
      </c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76.5" customHeight="1">
      <c r="A154" s="91"/>
      <c r="B154" s="126"/>
      <c r="C154" s="93"/>
      <c r="D154" s="116"/>
      <c r="E154" s="116"/>
      <c r="F154" s="93"/>
      <c r="G154" s="89"/>
      <c r="H154" s="90"/>
      <c r="I154" s="90"/>
      <c r="J154" s="90"/>
      <c r="K154" s="90"/>
      <c r="L154" s="136"/>
      <c r="M154" s="136"/>
      <c r="N154" s="136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36"/>
      <c r="AA154" s="21" t="s">
        <v>466</v>
      </c>
      <c r="AB154" s="21" t="s">
        <v>467</v>
      </c>
      <c r="AC154" s="16">
        <v>0.71899999999999997</v>
      </c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52.5" customHeight="1">
      <c r="A155" s="91"/>
      <c r="B155" s="126"/>
      <c r="C155" s="93"/>
      <c r="D155" s="45"/>
      <c r="E155" s="45"/>
      <c r="F155" s="93"/>
      <c r="G155" s="89"/>
      <c r="H155" s="90"/>
      <c r="I155" s="90"/>
      <c r="J155" s="90"/>
      <c r="K155" s="90"/>
      <c r="L155" s="136"/>
      <c r="M155" s="136"/>
      <c r="N155" s="136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36"/>
      <c r="AA155" s="21" t="s">
        <v>229</v>
      </c>
      <c r="AB155" s="21" t="s">
        <v>468</v>
      </c>
      <c r="AC155" s="16">
        <v>0.73499999999999999</v>
      </c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27.75" customHeight="1">
      <c r="A156" s="91"/>
      <c r="B156" s="126"/>
      <c r="C156" s="93"/>
      <c r="D156" s="45"/>
      <c r="E156" s="45"/>
      <c r="F156" s="93"/>
      <c r="G156" s="89"/>
      <c r="H156" s="90"/>
      <c r="I156" s="90"/>
      <c r="J156" s="90"/>
      <c r="K156" s="90"/>
      <c r="L156" s="136"/>
      <c r="M156" s="136"/>
      <c r="N156" s="136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36"/>
      <c r="AA156" s="21" t="s">
        <v>230</v>
      </c>
      <c r="AB156" s="21" t="s">
        <v>469</v>
      </c>
      <c r="AC156" s="16" t="s">
        <v>316</v>
      </c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7.25" customHeight="1">
      <c r="A157" s="91"/>
      <c r="B157" s="126"/>
      <c r="C157" s="93"/>
      <c r="D157" s="45"/>
      <c r="E157" s="45"/>
      <c r="F157" s="93"/>
      <c r="G157" s="89"/>
      <c r="H157" s="90"/>
      <c r="I157" s="90"/>
      <c r="J157" s="90"/>
      <c r="K157" s="90"/>
      <c r="L157" s="136"/>
      <c r="M157" s="136"/>
      <c r="N157" s="136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36"/>
      <c r="AA157" s="114" t="s">
        <v>90</v>
      </c>
      <c r="AB157" s="114"/>
      <c r="AC157" s="16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8" customHeight="1">
      <c r="A158" s="91"/>
      <c r="B158" s="126"/>
      <c r="C158" s="93"/>
      <c r="D158" s="45"/>
      <c r="E158" s="45"/>
      <c r="F158" s="93"/>
      <c r="G158" s="89"/>
      <c r="H158" s="90"/>
      <c r="I158" s="90"/>
      <c r="J158" s="90"/>
      <c r="K158" s="90"/>
      <c r="L158" s="136"/>
      <c r="M158" s="136"/>
      <c r="N158" s="136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36"/>
      <c r="AA158" s="21" t="s">
        <v>471</v>
      </c>
      <c r="AB158" s="21" t="s">
        <v>470</v>
      </c>
      <c r="AC158" s="16">
        <v>0.75600000000000001</v>
      </c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23.25" customHeight="1">
      <c r="A159" s="91"/>
      <c r="B159" s="126"/>
      <c r="C159" s="93"/>
      <c r="D159" s="45"/>
      <c r="E159" s="45"/>
      <c r="F159" s="93"/>
      <c r="G159" s="89"/>
      <c r="H159" s="90"/>
      <c r="I159" s="90"/>
      <c r="J159" s="90"/>
      <c r="K159" s="90"/>
      <c r="L159" s="136"/>
      <c r="M159" s="136"/>
      <c r="N159" s="136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36"/>
      <c r="AA159" s="21" t="s">
        <v>473</v>
      </c>
      <c r="AB159" s="21" t="s">
        <v>472</v>
      </c>
      <c r="AC159" s="16">
        <v>1.0609999999999999</v>
      </c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24.75" customHeight="1">
      <c r="A160" s="91"/>
      <c r="B160" s="126"/>
      <c r="C160" s="93"/>
      <c r="D160" s="45"/>
      <c r="E160" s="45"/>
      <c r="F160" s="93"/>
      <c r="G160" s="89"/>
      <c r="H160" s="90"/>
      <c r="I160" s="90"/>
      <c r="J160" s="90"/>
      <c r="K160" s="90"/>
      <c r="L160" s="136"/>
      <c r="M160" s="136"/>
      <c r="N160" s="136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36"/>
      <c r="AA160" s="21" t="s">
        <v>231</v>
      </c>
      <c r="AB160" s="21" t="s">
        <v>474</v>
      </c>
      <c r="AC160" s="16">
        <v>0.76400000000000001</v>
      </c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8" customHeight="1">
      <c r="A161" s="91"/>
      <c r="B161" s="126"/>
      <c r="C161" s="93"/>
      <c r="D161" s="45"/>
      <c r="E161" s="45"/>
      <c r="F161" s="93"/>
      <c r="G161" s="89"/>
      <c r="H161" s="90"/>
      <c r="I161" s="90"/>
      <c r="J161" s="90"/>
      <c r="K161" s="90"/>
      <c r="L161" s="136"/>
      <c r="M161" s="136"/>
      <c r="N161" s="136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36"/>
      <c r="AA161" s="21" t="s">
        <v>297</v>
      </c>
      <c r="AB161" s="21" t="s">
        <v>475</v>
      </c>
      <c r="AC161" s="16">
        <v>1.851</v>
      </c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39.75" customHeight="1">
      <c r="A162" s="91"/>
      <c r="B162" s="126"/>
      <c r="C162" s="93"/>
      <c r="D162" s="45"/>
      <c r="E162" s="45"/>
      <c r="F162" s="93"/>
      <c r="G162" s="89"/>
      <c r="H162" s="90"/>
      <c r="I162" s="90"/>
      <c r="J162" s="90"/>
      <c r="K162" s="90"/>
      <c r="L162" s="136"/>
      <c r="M162" s="136"/>
      <c r="N162" s="136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36"/>
      <c r="AA162" s="21" t="s">
        <v>232</v>
      </c>
      <c r="AB162" s="21" t="s">
        <v>233</v>
      </c>
      <c r="AC162" s="16" t="s">
        <v>214</v>
      </c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5" customHeight="1">
      <c r="A163" s="91"/>
      <c r="B163" s="126"/>
      <c r="C163" s="93"/>
      <c r="D163" s="45"/>
      <c r="E163" s="45"/>
      <c r="F163" s="93"/>
      <c r="G163" s="89"/>
      <c r="H163" s="90"/>
      <c r="I163" s="90"/>
      <c r="J163" s="90"/>
      <c r="K163" s="90"/>
      <c r="L163" s="136"/>
      <c r="M163" s="136"/>
      <c r="N163" s="136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36"/>
      <c r="AA163" s="21" t="s">
        <v>476</v>
      </c>
      <c r="AB163" s="21" t="s">
        <v>477</v>
      </c>
      <c r="AC163" s="16">
        <v>0.97799999999999998</v>
      </c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27" customHeight="1">
      <c r="A164" s="91"/>
      <c r="B164" s="126"/>
      <c r="C164" s="93"/>
      <c r="D164" s="45"/>
      <c r="E164" s="45"/>
      <c r="F164" s="93"/>
      <c r="G164" s="89"/>
      <c r="H164" s="90"/>
      <c r="I164" s="90"/>
      <c r="J164" s="90"/>
      <c r="K164" s="90"/>
      <c r="L164" s="136"/>
      <c r="M164" s="136"/>
      <c r="N164" s="136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36"/>
      <c r="AA164" s="21" t="s">
        <v>234</v>
      </c>
      <c r="AB164" s="21" t="s">
        <v>478</v>
      </c>
      <c r="AC164" s="16">
        <v>0.755</v>
      </c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32.25" customHeight="1">
      <c r="A165" s="91"/>
      <c r="B165" s="126"/>
      <c r="C165" s="93"/>
      <c r="D165" s="45"/>
      <c r="E165" s="45"/>
      <c r="F165" s="93"/>
      <c r="G165" s="89"/>
      <c r="H165" s="90"/>
      <c r="I165" s="90"/>
      <c r="J165" s="90"/>
      <c r="K165" s="90"/>
      <c r="L165" s="136"/>
      <c r="M165" s="136"/>
      <c r="N165" s="136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36"/>
      <c r="AA165" s="21" t="s">
        <v>91</v>
      </c>
      <c r="AB165" s="21" t="s">
        <v>479</v>
      </c>
      <c r="AC165" s="16">
        <v>0.97899999999999998</v>
      </c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40.5" customHeight="1">
      <c r="A166" s="91"/>
      <c r="B166" s="126"/>
      <c r="C166" s="93"/>
      <c r="D166" s="45"/>
      <c r="E166" s="45"/>
      <c r="F166" s="93"/>
      <c r="G166" s="89"/>
      <c r="H166" s="90"/>
      <c r="I166" s="90"/>
      <c r="J166" s="90"/>
      <c r="K166" s="90"/>
      <c r="L166" s="136"/>
      <c r="M166" s="136"/>
      <c r="N166" s="136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36"/>
      <c r="AA166" s="21" t="s">
        <v>150</v>
      </c>
      <c r="AB166" s="21" t="s">
        <v>480</v>
      </c>
      <c r="AC166" s="16">
        <v>0.97399999999999998</v>
      </c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39" customHeight="1">
      <c r="A167" s="91"/>
      <c r="B167" s="126"/>
      <c r="C167" s="93"/>
      <c r="D167" s="45"/>
      <c r="E167" s="45"/>
      <c r="F167" s="93"/>
      <c r="G167" s="89"/>
      <c r="H167" s="90"/>
      <c r="I167" s="90"/>
      <c r="J167" s="90"/>
      <c r="K167" s="90"/>
      <c r="L167" s="136"/>
      <c r="M167" s="136"/>
      <c r="N167" s="136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36"/>
      <c r="AA167" s="21" t="s">
        <v>298</v>
      </c>
      <c r="AB167" s="21" t="s">
        <v>481</v>
      </c>
      <c r="AC167" s="16">
        <v>1.1180000000000001</v>
      </c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54" customHeight="1">
      <c r="A168" s="91"/>
      <c r="B168" s="126"/>
      <c r="C168" s="93"/>
      <c r="D168" s="45"/>
      <c r="E168" s="45"/>
      <c r="F168" s="93"/>
      <c r="G168" s="89"/>
      <c r="H168" s="90"/>
      <c r="I168" s="90"/>
      <c r="J168" s="90"/>
      <c r="K168" s="90"/>
      <c r="L168" s="136"/>
      <c r="M168" s="136"/>
      <c r="N168" s="136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36"/>
      <c r="AA168" s="21" t="s">
        <v>92</v>
      </c>
      <c r="AB168" s="21" t="s">
        <v>482</v>
      </c>
      <c r="AC168" s="16">
        <v>1.133</v>
      </c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53.25" customHeight="1">
      <c r="A169" s="91"/>
      <c r="B169" s="126"/>
      <c r="C169" s="93"/>
      <c r="D169" s="45"/>
      <c r="E169" s="45"/>
      <c r="F169" s="93"/>
      <c r="G169" s="89"/>
      <c r="H169" s="90"/>
      <c r="I169" s="90"/>
      <c r="J169" s="90"/>
      <c r="K169" s="90"/>
      <c r="L169" s="136"/>
      <c r="M169" s="136"/>
      <c r="N169" s="136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36"/>
      <c r="AA169" s="21" t="s">
        <v>235</v>
      </c>
      <c r="AB169" s="21" t="s">
        <v>483</v>
      </c>
      <c r="AC169" s="16">
        <v>1.458</v>
      </c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67.5" customHeight="1">
      <c r="A170" s="91"/>
      <c r="B170" s="126"/>
      <c r="C170" s="93"/>
      <c r="D170" s="45"/>
      <c r="E170" s="45"/>
      <c r="F170" s="93"/>
      <c r="G170" s="89"/>
      <c r="H170" s="90"/>
      <c r="I170" s="90"/>
      <c r="J170" s="90"/>
      <c r="K170" s="90"/>
      <c r="L170" s="136"/>
      <c r="M170" s="136"/>
      <c r="N170" s="136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36"/>
      <c r="AA170" s="21" t="s">
        <v>139</v>
      </c>
      <c r="AB170" s="21" t="s">
        <v>484</v>
      </c>
      <c r="AC170" s="16" t="s">
        <v>316</v>
      </c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38.25" customHeight="1">
      <c r="A171" s="91"/>
      <c r="B171" s="126"/>
      <c r="C171" s="93"/>
      <c r="D171" s="45"/>
      <c r="E171" s="45"/>
      <c r="F171" s="93"/>
      <c r="G171" s="89"/>
      <c r="H171" s="90"/>
      <c r="I171" s="90"/>
      <c r="J171" s="90"/>
      <c r="K171" s="90"/>
      <c r="L171" s="136"/>
      <c r="M171" s="136"/>
      <c r="N171" s="136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36"/>
      <c r="AA171" s="21" t="s">
        <v>187</v>
      </c>
      <c r="AB171" s="21" t="s">
        <v>485</v>
      </c>
      <c r="AC171" s="16" t="s">
        <v>486</v>
      </c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39" customHeight="1">
      <c r="A172" s="91"/>
      <c r="B172" s="126"/>
      <c r="C172" s="93"/>
      <c r="D172" s="45"/>
      <c r="E172" s="45"/>
      <c r="F172" s="93"/>
      <c r="G172" s="89"/>
      <c r="H172" s="90"/>
      <c r="I172" s="90"/>
      <c r="J172" s="90"/>
      <c r="K172" s="90"/>
      <c r="L172" s="136"/>
      <c r="M172" s="136"/>
      <c r="N172" s="136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36"/>
      <c r="AA172" s="21" t="s">
        <v>303</v>
      </c>
      <c r="AB172" s="21" t="s">
        <v>303</v>
      </c>
      <c r="AC172" s="16" t="s">
        <v>222</v>
      </c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63.75" customHeight="1">
      <c r="A173" s="91"/>
      <c r="B173" s="126"/>
      <c r="C173" s="93"/>
      <c r="D173" s="45"/>
      <c r="E173" s="45"/>
      <c r="F173" s="93"/>
      <c r="G173" s="89"/>
      <c r="H173" s="90"/>
      <c r="I173" s="90"/>
      <c r="J173" s="90"/>
      <c r="K173" s="90"/>
      <c r="L173" s="136"/>
      <c r="M173" s="136"/>
      <c r="N173" s="136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36"/>
      <c r="AA173" s="21" t="s">
        <v>304</v>
      </c>
      <c r="AB173" s="21" t="s">
        <v>487</v>
      </c>
      <c r="AC173" s="16" t="s">
        <v>488</v>
      </c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28.5" customHeight="1">
      <c r="A174" s="91"/>
      <c r="B174" s="126"/>
      <c r="C174" s="93"/>
      <c r="D174" s="45"/>
      <c r="E174" s="45"/>
      <c r="F174" s="93"/>
      <c r="G174" s="89"/>
      <c r="H174" s="90"/>
      <c r="I174" s="90"/>
      <c r="J174" s="90"/>
      <c r="K174" s="90"/>
      <c r="L174" s="136"/>
      <c r="M174" s="136"/>
      <c r="N174" s="136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36"/>
      <c r="AA174" s="21" t="s">
        <v>112</v>
      </c>
      <c r="AB174" s="21" t="s">
        <v>489</v>
      </c>
      <c r="AC174" s="17">
        <v>1.2</v>
      </c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28.5" customHeight="1">
      <c r="A175" s="91"/>
      <c r="B175" s="126"/>
      <c r="C175" s="93"/>
      <c r="D175" s="45"/>
      <c r="E175" s="45"/>
      <c r="F175" s="93"/>
      <c r="G175" s="89"/>
      <c r="H175" s="90"/>
      <c r="I175" s="90"/>
      <c r="J175" s="90"/>
      <c r="K175" s="90"/>
      <c r="L175" s="136"/>
      <c r="M175" s="136"/>
      <c r="N175" s="136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36"/>
      <c r="AA175" s="21" t="s">
        <v>140</v>
      </c>
      <c r="AB175" s="21" t="s">
        <v>236</v>
      </c>
      <c r="AC175" s="17">
        <v>1</v>
      </c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33" customHeight="1">
      <c r="A176" s="91"/>
      <c r="B176" s="126"/>
      <c r="C176" s="93"/>
      <c r="D176" s="45"/>
      <c r="E176" s="45"/>
      <c r="F176" s="93"/>
      <c r="G176" s="89"/>
      <c r="H176" s="90"/>
      <c r="I176" s="90"/>
      <c r="J176" s="90"/>
      <c r="K176" s="90"/>
      <c r="L176" s="136"/>
      <c r="M176" s="136"/>
      <c r="N176" s="136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36"/>
      <c r="AA176" s="21" t="s">
        <v>113</v>
      </c>
      <c r="AB176" s="21" t="s">
        <v>113</v>
      </c>
      <c r="AC176" s="16" t="s">
        <v>222</v>
      </c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33" customHeight="1">
      <c r="A177" s="91"/>
      <c r="B177" s="126"/>
      <c r="C177" s="93"/>
      <c r="D177" s="45"/>
      <c r="E177" s="45"/>
      <c r="F177" s="93"/>
      <c r="G177" s="89"/>
      <c r="H177" s="90"/>
      <c r="I177" s="90"/>
      <c r="J177" s="90"/>
      <c r="K177" s="90"/>
      <c r="L177" s="136"/>
      <c r="M177" s="136"/>
      <c r="N177" s="136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36"/>
      <c r="AA177" s="21" t="s">
        <v>122</v>
      </c>
      <c r="AB177" s="21" t="s">
        <v>122</v>
      </c>
      <c r="AC177" s="17">
        <v>1</v>
      </c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30.75" customHeight="1">
      <c r="A178" s="91"/>
      <c r="B178" s="126"/>
      <c r="C178" s="93"/>
      <c r="D178" s="45"/>
      <c r="E178" s="45"/>
      <c r="F178" s="93"/>
      <c r="G178" s="89"/>
      <c r="H178" s="90"/>
      <c r="I178" s="90"/>
      <c r="J178" s="90"/>
      <c r="K178" s="90"/>
      <c r="L178" s="136"/>
      <c r="M178" s="136"/>
      <c r="N178" s="136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36"/>
      <c r="AA178" s="21" t="s">
        <v>123</v>
      </c>
      <c r="AB178" s="21" t="s">
        <v>123</v>
      </c>
      <c r="AC178" s="17">
        <v>1</v>
      </c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30" customHeight="1">
      <c r="A179" s="91">
        <v>23</v>
      </c>
      <c r="B179" s="127" t="s">
        <v>47</v>
      </c>
      <c r="C179" s="93" t="s">
        <v>288</v>
      </c>
      <c r="D179" s="46"/>
      <c r="E179" s="46"/>
      <c r="F179" s="93" t="s">
        <v>48</v>
      </c>
      <c r="G179" s="90" t="s">
        <v>49</v>
      </c>
      <c r="H179" s="88" t="s">
        <v>50</v>
      </c>
      <c r="I179" s="90" t="s">
        <v>51</v>
      </c>
      <c r="J179" s="90">
        <v>2014</v>
      </c>
      <c r="K179" s="90">
        <v>2017</v>
      </c>
      <c r="L179" s="136">
        <v>0</v>
      </c>
      <c r="M179" s="136">
        <v>0</v>
      </c>
      <c r="N179" s="136">
        <v>0</v>
      </c>
      <c r="O179" s="136">
        <v>0</v>
      </c>
      <c r="P179" s="136">
        <v>0</v>
      </c>
      <c r="Q179" s="136" t="s">
        <v>30</v>
      </c>
      <c r="R179" s="136">
        <v>150</v>
      </c>
      <c r="S179" s="136">
        <v>92.3</v>
      </c>
      <c r="T179" s="136">
        <f>S179/R179*100</f>
        <v>61.533333333333331</v>
      </c>
      <c r="U179" s="136">
        <v>0</v>
      </c>
      <c r="V179" s="136">
        <v>0</v>
      </c>
      <c r="W179" s="136" t="s">
        <v>30</v>
      </c>
      <c r="X179" s="136">
        <f>L179+O179+R179+U179</f>
        <v>150</v>
      </c>
      <c r="Y179" s="136">
        <f>M179+P179+S179+V179</f>
        <v>92.3</v>
      </c>
      <c r="Z179" s="136">
        <f>Y179/X179*100</f>
        <v>61.533333333333331</v>
      </c>
      <c r="AA179" s="26" t="s">
        <v>459</v>
      </c>
      <c r="AB179" s="26" t="s">
        <v>460</v>
      </c>
      <c r="AC179" s="20">
        <v>1.038</v>
      </c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54.75" customHeight="1">
      <c r="A180" s="91"/>
      <c r="B180" s="127"/>
      <c r="C180" s="93"/>
      <c r="D180" s="46"/>
      <c r="E180" s="46"/>
      <c r="F180" s="93"/>
      <c r="G180" s="90"/>
      <c r="H180" s="88"/>
      <c r="I180" s="90"/>
      <c r="J180" s="90"/>
      <c r="K180" s="90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26" t="s">
        <v>124</v>
      </c>
      <c r="AB180" s="26" t="s">
        <v>124</v>
      </c>
      <c r="AC180" s="17">
        <v>1</v>
      </c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40.5" customHeight="1">
      <c r="A181" s="91"/>
      <c r="B181" s="127"/>
      <c r="C181" s="93"/>
      <c r="D181" s="46"/>
      <c r="E181" s="46"/>
      <c r="F181" s="93"/>
      <c r="G181" s="90"/>
      <c r="H181" s="88"/>
      <c r="I181" s="90"/>
      <c r="J181" s="90"/>
      <c r="K181" s="90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26" t="s">
        <v>461</v>
      </c>
      <c r="AB181" s="26" t="s">
        <v>461</v>
      </c>
      <c r="AC181" s="17">
        <v>1</v>
      </c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29.25" customHeight="1">
      <c r="A182" s="91"/>
      <c r="B182" s="127"/>
      <c r="C182" s="93"/>
      <c r="D182" s="46"/>
      <c r="E182" s="46"/>
      <c r="F182" s="93"/>
      <c r="G182" s="90"/>
      <c r="H182" s="88"/>
      <c r="I182" s="90"/>
      <c r="J182" s="90"/>
      <c r="K182" s="90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26" t="s">
        <v>114</v>
      </c>
      <c r="AB182" s="26" t="s">
        <v>152</v>
      </c>
      <c r="AC182" s="17">
        <v>1</v>
      </c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44.25" customHeight="1" thickBot="1">
      <c r="A183" s="130"/>
      <c r="B183" s="131"/>
      <c r="C183" s="134"/>
      <c r="D183" s="67"/>
      <c r="E183" s="67"/>
      <c r="F183" s="134"/>
      <c r="G183" s="133"/>
      <c r="H183" s="140"/>
      <c r="I183" s="133"/>
      <c r="J183" s="133"/>
      <c r="K183" s="133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68" t="s">
        <v>462</v>
      </c>
      <c r="AB183" s="68" t="s">
        <v>462</v>
      </c>
      <c r="AC183" s="69">
        <v>1</v>
      </c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92.25" customHeight="1">
      <c r="A184" s="86">
        <v>24</v>
      </c>
      <c r="B184" s="125" t="s">
        <v>115</v>
      </c>
      <c r="C184" s="95" t="s">
        <v>239</v>
      </c>
      <c r="D184" s="35"/>
      <c r="E184" s="35"/>
      <c r="F184" s="107" t="s">
        <v>314</v>
      </c>
      <c r="G184" s="99" t="s">
        <v>151</v>
      </c>
      <c r="H184" s="119" t="s">
        <v>15</v>
      </c>
      <c r="I184" s="99" t="s">
        <v>72</v>
      </c>
      <c r="J184" s="99">
        <v>2015</v>
      </c>
      <c r="K184" s="99">
        <v>2020</v>
      </c>
      <c r="L184" s="85">
        <v>0</v>
      </c>
      <c r="M184" s="85">
        <v>0</v>
      </c>
      <c r="N184" s="85" t="s">
        <v>30</v>
      </c>
      <c r="O184" s="85">
        <v>0</v>
      </c>
      <c r="P184" s="85">
        <v>0</v>
      </c>
      <c r="Q184" s="85" t="s">
        <v>30</v>
      </c>
      <c r="R184" s="85">
        <v>0</v>
      </c>
      <c r="S184" s="85">
        <v>0</v>
      </c>
      <c r="T184" s="85" t="s">
        <v>30</v>
      </c>
      <c r="U184" s="85">
        <v>0</v>
      </c>
      <c r="V184" s="85">
        <v>0</v>
      </c>
      <c r="W184" s="85" t="s">
        <v>30</v>
      </c>
      <c r="X184" s="85">
        <v>0</v>
      </c>
      <c r="Y184" s="85">
        <v>0</v>
      </c>
      <c r="Z184" s="85" t="s">
        <v>30</v>
      </c>
      <c r="AA184" s="66" t="s">
        <v>116</v>
      </c>
      <c r="AB184" s="66" t="s">
        <v>315</v>
      </c>
      <c r="AC184" s="36" t="s">
        <v>316</v>
      </c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66" customHeight="1">
      <c r="A185" s="91"/>
      <c r="B185" s="127"/>
      <c r="C185" s="92"/>
      <c r="D185" s="47"/>
      <c r="E185" s="47"/>
      <c r="F185" s="93"/>
      <c r="G185" s="90"/>
      <c r="H185" s="90"/>
      <c r="I185" s="90"/>
      <c r="J185" s="90"/>
      <c r="K185" s="90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21" t="s">
        <v>490</v>
      </c>
      <c r="AB185" s="21" t="s">
        <v>117</v>
      </c>
      <c r="AC185" s="16" t="s">
        <v>491</v>
      </c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31.5" customHeight="1">
      <c r="A186" s="91"/>
      <c r="B186" s="127"/>
      <c r="C186" s="92"/>
      <c r="D186" s="47"/>
      <c r="E186" s="47"/>
      <c r="F186" s="93"/>
      <c r="G186" s="90"/>
      <c r="H186" s="90"/>
      <c r="I186" s="90"/>
      <c r="J186" s="90"/>
      <c r="K186" s="90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21" t="s">
        <v>492</v>
      </c>
      <c r="AB186" s="21" t="s">
        <v>157</v>
      </c>
      <c r="AC186" s="17">
        <v>0.1</v>
      </c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53.25" customHeight="1">
      <c r="A187" s="91"/>
      <c r="B187" s="127"/>
      <c r="C187" s="92"/>
      <c r="D187" s="47"/>
      <c r="E187" s="47"/>
      <c r="F187" s="93"/>
      <c r="G187" s="90"/>
      <c r="H187" s="90"/>
      <c r="I187" s="90"/>
      <c r="J187" s="90"/>
      <c r="K187" s="90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21" t="s">
        <v>493</v>
      </c>
      <c r="AB187" s="21" t="s">
        <v>279</v>
      </c>
      <c r="AC187" s="16" t="s">
        <v>317</v>
      </c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33" customHeight="1">
      <c r="A188" s="91">
        <v>25</v>
      </c>
      <c r="B188" s="126" t="s">
        <v>131</v>
      </c>
      <c r="C188" s="92" t="s">
        <v>240</v>
      </c>
      <c r="D188" s="54"/>
      <c r="E188" s="54"/>
      <c r="F188" s="92" t="s">
        <v>318</v>
      </c>
      <c r="G188" s="90" t="s">
        <v>238</v>
      </c>
      <c r="H188" s="118" t="s">
        <v>133</v>
      </c>
      <c r="I188" s="90" t="s">
        <v>132</v>
      </c>
      <c r="J188" s="90">
        <v>2017</v>
      </c>
      <c r="K188" s="90">
        <v>2022</v>
      </c>
      <c r="L188" s="136">
        <v>0</v>
      </c>
      <c r="M188" s="136">
        <v>0</v>
      </c>
      <c r="N188" s="136">
        <v>0</v>
      </c>
      <c r="O188" s="136">
        <v>0</v>
      </c>
      <c r="P188" s="136">
        <v>0</v>
      </c>
      <c r="Q188" s="136" t="s">
        <v>30</v>
      </c>
      <c r="R188" s="136">
        <v>68.25</v>
      </c>
      <c r="S188" s="136">
        <v>68.25</v>
      </c>
      <c r="T188" s="136">
        <f>S188/R188*100</f>
        <v>100</v>
      </c>
      <c r="U188" s="136">
        <v>0</v>
      </c>
      <c r="V188" s="136">
        <v>0</v>
      </c>
      <c r="W188" s="136" t="s">
        <v>222</v>
      </c>
      <c r="X188" s="136">
        <f>L188+O188+R188+U188</f>
        <v>68.25</v>
      </c>
      <c r="Y188" s="136">
        <f>M188+P188+S188+V188</f>
        <v>68.25</v>
      </c>
      <c r="Z188" s="136">
        <f>Y188/X188*100</f>
        <v>100</v>
      </c>
      <c r="AA188" s="21" t="s">
        <v>237</v>
      </c>
      <c r="AB188" s="21" t="s">
        <v>452</v>
      </c>
      <c r="AC188" s="16">
        <v>1.006</v>
      </c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29.25" customHeight="1">
      <c r="A189" s="91"/>
      <c r="B189" s="126"/>
      <c r="C189" s="92"/>
      <c r="D189" s="54"/>
      <c r="E189" s="54"/>
      <c r="F189" s="92"/>
      <c r="G189" s="90"/>
      <c r="H189" s="118"/>
      <c r="I189" s="90"/>
      <c r="J189" s="90"/>
      <c r="K189" s="90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21" t="s">
        <v>249</v>
      </c>
      <c r="AB189" s="21" t="s">
        <v>453</v>
      </c>
      <c r="AC189" s="16">
        <v>1.002</v>
      </c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57" customHeight="1">
      <c r="A190" s="91"/>
      <c r="B190" s="126"/>
      <c r="C190" s="92"/>
      <c r="D190" s="54"/>
      <c r="E190" s="54"/>
      <c r="F190" s="92"/>
      <c r="G190" s="90"/>
      <c r="H190" s="118"/>
      <c r="I190" s="90"/>
      <c r="J190" s="90"/>
      <c r="K190" s="90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21" t="s">
        <v>250</v>
      </c>
      <c r="AB190" s="21" t="s">
        <v>251</v>
      </c>
      <c r="AC190" s="16" t="s">
        <v>252</v>
      </c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51.75" customHeight="1">
      <c r="A191" s="91"/>
      <c r="B191" s="126"/>
      <c r="C191" s="92"/>
      <c r="D191" s="54"/>
      <c r="E191" s="54"/>
      <c r="F191" s="92"/>
      <c r="G191" s="90"/>
      <c r="H191" s="118"/>
      <c r="I191" s="90"/>
      <c r="J191" s="90"/>
      <c r="K191" s="90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21" t="s">
        <v>253</v>
      </c>
      <c r="AB191" s="21" t="s">
        <v>253</v>
      </c>
      <c r="AC191" s="17">
        <v>1</v>
      </c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66.75" customHeight="1">
      <c r="A192" s="91"/>
      <c r="B192" s="126"/>
      <c r="C192" s="92"/>
      <c r="D192" s="54"/>
      <c r="E192" s="54"/>
      <c r="F192" s="92"/>
      <c r="G192" s="90"/>
      <c r="H192" s="118"/>
      <c r="I192" s="90"/>
      <c r="J192" s="90"/>
      <c r="K192" s="90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26" t="s">
        <v>254</v>
      </c>
      <c r="AB192" s="26" t="s">
        <v>254</v>
      </c>
      <c r="AC192" s="40">
        <v>1</v>
      </c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43.5" customHeight="1">
      <c r="A193" s="91"/>
      <c r="B193" s="126"/>
      <c r="C193" s="92"/>
      <c r="D193" s="54"/>
      <c r="E193" s="54"/>
      <c r="F193" s="92"/>
      <c r="G193" s="90"/>
      <c r="H193" s="118"/>
      <c r="I193" s="90"/>
      <c r="J193" s="90"/>
      <c r="K193" s="90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21" t="s">
        <v>134</v>
      </c>
      <c r="AB193" s="21" t="s">
        <v>134</v>
      </c>
      <c r="AC193" s="16" t="s">
        <v>30</v>
      </c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78" customHeight="1">
      <c r="A194" s="91"/>
      <c r="B194" s="126"/>
      <c r="C194" s="92"/>
      <c r="D194" s="54"/>
      <c r="E194" s="54"/>
      <c r="F194" s="92"/>
      <c r="G194" s="90"/>
      <c r="H194" s="118"/>
      <c r="I194" s="90"/>
      <c r="J194" s="90"/>
      <c r="K194" s="90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21" t="s">
        <v>135</v>
      </c>
      <c r="AB194" s="21" t="s">
        <v>135</v>
      </c>
      <c r="AC194" s="16" t="s">
        <v>30</v>
      </c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s="8" customFormat="1" ht="56.25" customHeight="1">
      <c r="A195" s="91"/>
      <c r="B195" s="126"/>
      <c r="C195" s="92"/>
      <c r="D195" s="54"/>
      <c r="E195" s="54"/>
      <c r="F195" s="92"/>
      <c r="G195" s="90"/>
      <c r="H195" s="118"/>
      <c r="I195" s="90"/>
      <c r="J195" s="90"/>
      <c r="K195" s="90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21" t="s">
        <v>250</v>
      </c>
      <c r="AB195" s="21" t="s">
        <v>251</v>
      </c>
      <c r="AC195" s="16" t="s">
        <v>252</v>
      </c>
    </row>
    <row r="196" spans="1:38" s="8" customFormat="1" ht="66.75" customHeight="1">
      <c r="A196" s="91"/>
      <c r="B196" s="126"/>
      <c r="C196" s="92"/>
      <c r="D196" s="54"/>
      <c r="E196" s="54"/>
      <c r="F196" s="92"/>
      <c r="G196" s="90"/>
      <c r="H196" s="118"/>
      <c r="I196" s="90"/>
      <c r="J196" s="90"/>
      <c r="K196" s="90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21" t="s">
        <v>136</v>
      </c>
      <c r="AB196" s="21" t="s">
        <v>136</v>
      </c>
      <c r="AC196" s="16" t="s">
        <v>30</v>
      </c>
    </row>
    <row r="197" spans="1:38" s="8" customFormat="1" ht="67.5" customHeight="1">
      <c r="A197" s="91"/>
      <c r="B197" s="126"/>
      <c r="C197" s="92"/>
      <c r="D197" s="54"/>
      <c r="E197" s="54"/>
      <c r="F197" s="92"/>
      <c r="G197" s="90"/>
      <c r="H197" s="118"/>
      <c r="I197" s="90"/>
      <c r="J197" s="90"/>
      <c r="K197" s="90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21" t="s">
        <v>254</v>
      </c>
      <c r="AB197" s="26" t="s">
        <v>254</v>
      </c>
      <c r="AC197" s="40">
        <v>1</v>
      </c>
    </row>
    <row r="198" spans="1:38" s="8" customFormat="1" ht="30.75" customHeight="1">
      <c r="A198" s="91">
        <v>26</v>
      </c>
      <c r="B198" s="127" t="s">
        <v>281</v>
      </c>
      <c r="C198" s="92" t="s">
        <v>280</v>
      </c>
      <c r="D198" s="59"/>
      <c r="E198" s="59"/>
      <c r="F198" s="93" t="s">
        <v>362</v>
      </c>
      <c r="G198" s="90" t="s">
        <v>188</v>
      </c>
      <c r="H198" s="90" t="s">
        <v>18</v>
      </c>
      <c r="I198" s="90" t="s">
        <v>17</v>
      </c>
      <c r="J198" s="90">
        <v>2018</v>
      </c>
      <c r="K198" s="90">
        <v>2022</v>
      </c>
      <c r="L198" s="96">
        <v>23515.8</v>
      </c>
      <c r="M198" s="96">
        <v>23515.8</v>
      </c>
      <c r="N198" s="136">
        <f>M198/L198*100</f>
        <v>100</v>
      </c>
      <c r="O198" s="96">
        <v>4629.7</v>
      </c>
      <c r="P198" s="96">
        <v>4629.7</v>
      </c>
      <c r="Q198" s="136">
        <f>P198/O198*100</f>
        <v>100</v>
      </c>
      <c r="R198" s="96">
        <v>0</v>
      </c>
      <c r="S198" s="96">
        <v>0</v>
      </c>
      <c r="T198" s="96" t="s">
        <v>222</v>
      </c>
      <c r="U198" s="96">
        <v>0</v>
      </c>
      <c r="V198" s="96">
        <v>0</v>
      </c>
      <c r="W198" s="136" t="s">
        <v>222</v>
      </c>
      <c r="X198" s="96">
        <f>L198+O198+R198+U198</f>
        <v>28145.5</v>
      </c>
      <c r="Y198" s="96">
        <f>M198+P198+S198+V198</f>
        <v>28145.5</v>
      </c>
      <c r="Z198" s="138">
        <f>Y198/X198*100</f>
        <v>100</v>
      </c>
      <c r="AA198" s="21" t="s">
        <v>351</v>
      </c>
      <c r="AB198" s="26" t="s">
        <v>351</v>
      </c>
      <c r="AC198" s="16">
        <v>1</v>
      </c>
    </row>
    <row r="199" spans="1:38" s="8" customFormat="1" ht="42.75" customHeight="1">
      <c r="A199" s="91"/>
      <c r="B199" s="127"/>
      <c r="C199" s="92"/>
      <c r="D199" s="59"/>
      <c r="E199" s="59"/>
      <c r="F199" s="93"/>
      <c r="G199" s="90"/>
      <c r="H199" s="90"/>
      <c r="I199" s="90"/>
      <c r="J199" s="90"/>
      <c r="K199" s="90"/>
      <c r="L199" s="96"/>
      <c r="M199" s="96"/>
      <c r="N199" s="136"/>
      <c r="O199" s="96"/>
      <c r="P199" s="96"/>
      <c r="Q199" s="136"/>
      <c r="R199" s="96"/>
      <c r="S199" s="96"/>
      <c r="T199" s="96"/>
      <c r="U199" s="96"/>
      <c r="V199" s="96"/>
      <c r="W199" s="136"/>
      <c r="X199" s="96"/>
      <c r="Y199" s="96"/>
      <c r="Z199" s="138"/>
      <c r="AA199" s="21" t="s">
        <v>290</v>
      </c>
      <c r="AB199" s="26" t="s">
        <v>290</v>
      </c>
      <c r="AC199" s="64" t="s">
        <v>30</v>
      </c>
    </row>
    <row r="200" spans="1:38" s="8" customFormat="1" ht="93" customHeight="1">
      <c r="A200" s="91"/>
      <c r="B200" s="127"/>
      <c r="C200" s="92"/>
      <c r="D200" s="59"/>
      <c r="E200" s="59"/>
      <c r="F200" s="93"/>
      <c r="G200" s="90"/>
      <c r="H200" s="90"/>
      <c r="I200" s="90"/>
      <c r="J200" s="90"/>
      <c r="K200" s="90"/>
      <c r="L200" s="96"/>
      <c r="M200" s="96"/>
      <c r="N200" s="136"/>
      <c r="O200" s="96"/>
      <c r="P200" s="96"/>
      <c r="Q200" s="136"/>
      <c r="R200" s="96"/>
      <c r="S200" s="96"/>
      <c r="T200" s="96"/>
      <c r="U200" s="96"/>
      <c r="V200" s="96"/>
      <c r="W200" s="136"/>
      <c r="X200" s="96"/>
      <c r="Y200" s="96"/>
      <c r="Z200" s="138"/>
      <c r="AA200" s="26" t="s">
        <v>364</v>
      </c>
      <c r="AB200" s="26" t="s">
        <v>352</v>
      </c>
      <c r="AC200" s="81" t="s">
        <v>30</v>
      </c>
    </row>
    <row r="201" spans="1:38" s="8" customFormat="1" ht="45.75" customHeight="1">
      <c r="A201" s="91"/>
      <c r="B201" s="127"/>
      <c r="C201" s="92"/>
      <c r="D201" s="59"/>
      <c r="E201" s="59"/>
      <c r="F201" s="93"/>
      <c r="G201" s="90"/>
      <c r="H201" s="90"/>
      <c r="I201" s="90"/>
      <c r="J201" s="90"/>
      <c r="K201" s="90"/>
      <c r="L201" s="96"/>
      <c r="M201" s="96"/>
      <c r="N201" s="136"/>
      <c r="O201" s="96"/>
      <c r="P201" s="96"/>
      <c r="Q201" s="136"/>
      <c r="R201" s="96"/>
      <c r="S201" s="96"/>
      <c r="T201" s="96"/>
      <c r="U201" s="96"/>
      <c r="V201" s="96"/>
      <c r="W201" s="136"/>
      <c r="X201" s="96"/>
      <c r="Y201" s="96"/>
      <c r="Z201" s="138"/>
      <c r="AA201" s="21" t="s">
        <v>365</v>
      </c>
      <c r="AB201" s="26" t="s">
        <v>350</v>
      </c>
      <c r="AC201" s="16">
        <v>1</v>
      </c>
    </row>
    <row r="202" spans="1:38" s="8" customFormat="1" ht="45.75" customHeight="1">
      <c r="A202" s="91"/>
      <c r="B202" s="127"/>
      <c r="C202" s="92"/>
      <c r="D202" s="59"/>
      <c r="E202" s="59"/>
      <c r="F202" s="93"/>
      <c r="G202" s="90"/>
      <c r="H202" s="90"/>
      <c r="I202" s="90"/>
      <c r="J202" s="90"/>
      <c r="K202" s="90"/>
      <c r="L202" s="96"/>
      <c r="M202" s="96"/>
      <c r="N202" s="136"/>
      <c r="O202" s="96"/>
      <c r="P202" s="96"/>
      <c r="Q202" s="136"/>
      <c r="R202" s="96"/>
      <c r="S202" s="96"/>
      <c r="T202" s="96"/>
      <c r="U202" s="96"/>
      <c r="V202" s="96"/>
      <c r="W202" s="136"/>
      <c r="X202" s="96"/>
      <c r="Y202" s="96"/>
      <c r="Z202" s="138"/>
      <c r="AA202" s="21" t="s">
        <v>349</v>
      </c>
      <c r="AB202" s="26" t="s">
        <v>349</v>
      </c>
      <c r="AC202" s="16">
        <v>1</v>
      </c>
    </row>
    <row r="203" spans="1:38" s="8" customFormat="1" ht="61.5" customHeight="1">
      <c r="A203" s="91"/>
      <c r="B203" s="127"/>
      <c r="C203" s="92"/>
      <c r="D203" s="59"/>
      <c r="E203" s="59"/>
      <c r="F203" s="93"/>
      <c r="G203" s="90"/>
      <c r="H203" s="90"/>
      <c r="I203" s="90"/>
      <c r="J203" s="90"/>
      <c r="K203" s="90"/>
      <c r="L203" s="96"/>
      <c r="M203" s="96"/>
      <c r="N203" s="136"/>
      <c r="O203" s="96"/>
      <c r="P203" s="96"/>
      <c r="Q203" s="136"/>
      <c r="R203" s="96"/>
      <c r="S203" s="96"/>
      <c r="T203" s="96"/>
      <c r="U203" s="96"/>
      <c r="V203" s="96"/>
      <c r="W203" s="136"/>
      <c r="X203" s="96"/>
      <c r="Y203" s="96"/>
      <c r="Z203" s="138"/>
      <c r="AA203" s="21" t="s">
        <v>366</v>
      </c>
      <c r="AB203" s="26" t="s">
        <v>348</v>
      </c>
      <c r="AC203" s="16" t="s">
        <v>30</v>
      </c>
    </row>
    <row r="204" spans="1:38" s="8" customFormat="1" ht="64.5" customHeight="1">
      <c r="A204" s="91"/>
      <c r="B204" s="127"/>
      <c r="C204" s="92"/>
      <c r="D204" s="59"/>
      <c r="E204" s="59"/>
      <c r="F204" s="93"/>
      <c r="G204" s="90"/>
      <c r="H204" s="90"/>
      <c r="I204" s="90"/>
      <c r="J204" s="90"/>
      <c r="K204" s="90"/>
      <c r="L204" s="96"/>
      <c r="M204" s="96"/>
      <c r="N204" s="136"/>
      <c r="O204" s="96"/>
      <c r="P204" s="96"/>
      <c r="Q204" s="136"/>
      <c r="R204" s="96"/>
      <c r="S204" s="96"/>
      <c r="T204" s="96"/>
      <c r="U204" s="96"/>
      <c r="V204" s="96"/>
      <c r="W204" s="136"/>
      <c r="X204" s="96"/>
      <c r="Y204" s="96"/>
      <c r="Z204" s="138"/>
      <c r="AA204" s="21" t="s">
        <v>305</v>
      </c>
      <c r="AB204" s="26" t="s">
        <v>305</v>
      </c>
      <c r="AC204" s="16" t="s">
        <v>30</v>
      </c>
    </row>
    <row r="205" spans="1:38" s="8" customFormat="1" ht="40.5" customHeight="1">
      <c r="A205" s="91">
        <v>27</v>
      </c>
      <c r="B205" s="127" t="s">
        <v>329</v>
      </c>
      <c r="C205" s="92" t="s">
        <v>330</v>
      </c>
      <c r="D205" s="59"/>
      <c r="E205" s="59"/>
      <c r="F205" s="92" t="s">
        <v>331</v>
      </c>
      <c r="G205" s="90" t="s">
        <v>333</v>
      </c>
      <c r="H205" s="118" t="s">
        <v>332</v>
      </c>
      <c r="I205" s="90" t="s">
        <v>334</v>
      </c>
      <c r="J205" s="90">
        <v>2018</v>
      </c>
      <c r="K205" s="90">
        <v>2022</v>
      </c>
      <c r="L205" s="96">
        <v>0</v>
      </c>
      <c r="M205" s="96">
        <v>0</v>
      </c>
      <c r="N205" s="136" t="s">
        <v>222</v>
      </c>
      <c r="O205" s="96">
        <v>0</v>
      </c>
      <c r="P205" s="96">
        <v>0</v>
      </c>
      <c r="Q205" s="136" t="s">
        <v>222</v>
      </c>
      <c r="R205" s="96">
        <v>6368.1</v>
      </c>
      <c r="S205" s="96">
        <v>6368.1</v>
      </c>
      <c r="T205" s="136">
        <f>S205/R205*100</f>
        <v>100</v>
      </c>
      <c r="U205" s="96">
        <v>0</v>
      </c>
      <c r="V205" s="96">
        <v>0</v>
      </c>
      <c r="W205" s="96" t="s">
        <v>222</v>
      </c>
      <c r="X205" s="96">
        <f>L216+O216+R205</f>
        <v>6368.1</v>
      </c>
      <c r="Y205" s="96">
        <f>M216+P216+S205</f>
        <v>6368.1</v>
      </c>
      <c r="Z205" s="136">
        <f>Y205/X205*100</f>
        <v>100</v>
      </c>
      <c r="AA205" s="21" t="s">
        <v>335</v>
      </c>
      <c r="AB205" s="21" t="s">
        <v>335</v>
      </c>
      <c r="AC205" s="16" t="s">
        <v>30</v>
      </c>
    </row>
    <row r="206" spans="1:38" s="8" customFormat="1" ht="42" customHeight="1">
      <c r="A206" s="91"/>
      <c r="B206" s="127"/>
      <c r="C206" s="92"/>
      <c r="D206" s="59"/>
      <c r="E206" s="59"/>
      <c r="F206" s="92"/>
      <c r="G206" s="90"/>
      <c r="H206" s="118"/>
      <c r="I206" s="90"/>
      <c r="J206" s="90"/>
      <c r="K206" s="90"/>
      <c r="L206" s="96"/>
      <c r="M206" s="96"/>
      <c r="N206" s="136"/>
      <c r="O206" s="96"/>
      <c r="P206" s="96"/>
      <c r="Q206" s="136"/>
      <c r="R206" s="96"/>
      <c r="S206" s="96"/>
      <c r="T206" s="136"/>
      <c r="U206" s="96"/>
      <c r="V206" s="96"/>
      <c r="W206" s="96"/>
      <c r="X206" s="96"/>
      <c r="Y206" s="96"/>
      <c r="Z206" s="136"/>
      <c r="AA206" s="21" t="s">
        <v>336</v>
      </c>
      <c r="AB206" s="21" t="s">
        <v>336</v>
      </c>
      <c r="AC206" s="16" t="s">
        <v>30</v>
      </c>
    </row>
    <row r="207" spans="1:38" s="8" customFormat="1" ht="42" customHeight="1">
      <c r="A207" s="91"/>
      <c r="B207" s="127"/>
      <c r="C207" s="92"/>
      <c r="D207" s="59"/>
      <c r="E207" s="59"/>
      <c r="F207" s="92"/>
      <c r="G207" s="90"/>
      <c r="H207" s="118"/>
      <c r="I207" s="90"/>
      <c r="J207" s="90"/>
      <c r="K207" s="90"/>
      <c r="L207" s="96"/>
      <c r="M207" s="96"/>
      <c r="N207" s="136"/>
      <c r="O207" s="96"/>
      <c r="P207" s="96"/>
      <c r="Q207" s="136"/>
      <c r="R207" s="96"/>
      <c r="S207" s="96"/>
      <c r="T207" s="136"/>
      <c r="U207" s="96"/>
      <c r="V207" s="96"/>
      <c r="W207" s="96"/>
      <c r="X207" s="96"/>
      <c r="Y207" s="96"/>
      <c r="Z207" s="136"/>
      <c r="AA207" s="21" t="s">
        <v>337</v>
      </c>
      <c r="AB207" s="21" t="s">
        <v>338</v>
      </c>
      <c r="AC207" s="16" t="s">
        <v>30</v>
      </c>
    </row>
    <row r="208" spans="1:38" s="8" customFormat="1" ht="31.5" customHeight="1">
      <c r="A208" s="91"/>
      <c r="B208" s="127"/>
      <c r="C208" s="92"/>
      <c r="D208" s="59"/>
      <c r="E208" s="59"/>
      <c r="F208" s="92"/>
      <c r="G208" s="90"/>
      <c r="H208" s="118"/>
      <c r="I208" s="90"/>
      <c r="J208" s="90"/>
      <c r="K208" s="90"/>
      <c r="L208" s="96"/>
      <c r="M208" s="96"/>
      <c r="N208" s="136"/>
      <c r="O208" s="96"/>
      <c r="P208" s="96"/>
      <c r="Q208" s="136"/>
      <c r="R208" s="96"/>
      <c r="S208" s="96"/>
      <c r="T208" s="136"/>
      <c r="U208" s="96"/>
      <c r="V208" s="96"/>
      <c r="W208" s="96"/>
      <c r="X208" s="96"/>
      <c r="Y208" s="96"/>
      <c r="Z208" s="136"/>
      <c r="AA208" s="21" t="s">
        <v>339</v>
      </c>
      <c r="AB208" s="21" t="s">
        <v>339</v>
      </c>
      <c r="AC208" s="16" t="s">
        <v>30</v>
      </c>
    </row>
    <row r="209" spans="1:29" s="8" customFormat="1" ht="69.75" customHeight="1">
      <c r="A209" s="91"/>
      <c r="B209" s="127"/>
      <c r="C209" s="92"/>
      <c r="D209" s="59"/>
      <c r="E209" s="59"/>
      <c r="F209" s="92"/>
      <c r="G209" s="90"/>
      <c r="H209" s="118"/>
      <c r="I209" s="90"/>
      <c r="J209" s="90"/>
      <c r="K209" s="90"/>
      <c r="L209" s="96"/>
      <c r="M209" s="96"/>
      <c r="N209" s="136"/>
      <c r="O209" s="96"/>
      <c r="P209" s="96"/>
      <c r="Q209" s="136"/>
      <c r="R209" s="96"/>
      <c r="S209" s="96"/>
      <c r="T209" s="136"/>
      <c r="U209" s="96"/>
      <c r="V209" s="96"/>
      <c r="W209" s="96"/>
      <c r="X209" s="96"/>
      <c r="Y209" s="96"/>
      <c r="Z209" s="136"/>
      <c r="AA209" s="21" t="s">
        <v>454</v>
      </c>
      <c r="AB209" s="21" t="s">
        <v>454</v>
      </c>
      <c r="AC209" s="16" t="s">
        <v>30</v>
      </c>
    </row>
    <row r="210" spans="1:29" s="8" customFormat="1" ht="42" customHeight="1">
      <c r="A210" s="91"/>
      <c r="B210" s="127"/>
      <c r="C210" s="92"/>
      <c r="D210" s="59"/>
      <c r="E210" s="59"/>
      <c r="F210" s="92"/>
      <c r="G210" s="90"/>
      <c r="H210" s="118"/>
      <c r="I210" s="90"/>
      <c r="J210" s="90"/>
      <c r="K210" s="90"/>
      <c r="L210" s="96"/>
      <c r="M210" s="96"/>
      <c r="N210" s="136"/>
      <c r="O210" s="96"/>
      <c r="P210" s="96"/>
      <c r="Q210" s="136"/>
      <c r="R210" s="96"/>
      <c r="S210" s="96"/>
      <c r="T210" s="136"/>
      <c r="U210" s="96"/>
      <c r="V210" s="96"/>
      <c r="W210" s="96"/>
      <c r="X210" s="96"/>
      <c r="Y210" s="96"/>
      <c r="Z210" s="136"/>
      <c r="AA210" s="21" t="s">
        <v>455</v>
      </c>
      <c r="AB210" s="21" t="s">
        <v>455</v>
      </c>
      <c r="AC210" s="16" t="s">
        <v>30</v>
      </c>
    </row>
    <row r="211" spans="1:29" s="8" customFormat="1" ht="53.25" customHeight="1">
      <c r="A211" s="91"/>
      <c r="B211" s="127"/>
      <c r="C211" s="92"/>
      <c r="D211" s="59"/>
      <c r="E211" s="59"/>
      <c r="F211" s="92"/>
      <c r="G211" s="90"/>
      <c r="H211" s="118"/>
      <c r="I211" s="90"/>
      <c r="J211" s="90"/>
      <c r="K211" s="90"/>
      <c r="L211" s="96"/>
      <c r="M211" s="96"/>
      <c r="N211" s="136"/>
      <c r="O211" s="96"/>
      <c r="P211" s="96"/>
      <c r="Q211" s="136"/>
      <c r="R211" s="96"/>
      <c r="S211" s="96"/>
      <c r="T211" s="136"/>
      <c r="U211" s="96"/>
      <c r="V211" s="96"/>
      <c r="W211" s="96"/>
      <c r="X211" s="96"/>
      <c r="Y211" s="96"/>
      <c r="Z211" s="136"/>
      <c r="AA211" s="21" t="s">
        <v>340</v>
      </c>
      <c r="AB211" s="21" t="s">
        <v>340</v>
      </c>
      <c r="AC211" s="16" t="s">
        <v>30</v>
      </c>
    </row>
    <row r="212" spans="1:29" s="8" customFormat="1" ht="53.25" customHeight="1">
      <c r="A212" s="91"/>
      <c r="B212" s="127"/>
      <c r="C212" s="92"/>
      <c r="D212" s="59"/>
      <c r="E212" s="59"/>
      <c r="F212" s="92"/>
      <c r="G212" s="90"/>
      <c r="H212" s="118"/>
      <c r="I212" s="90"/>
      <c r="J212" s="90"/>
      <c r="K212" s="90"/>
      <c r="L212" s="96"/>
      <c r="M212" s="96"/>
      <c r="N212" s="136"/>
      <c r="O212" s="96"/>
      <c r="P212" s="96"/>
      <c r="Q212" s="136"/>
      <c r="R212" s="96"/>
      <c r="S212" s="96"/>
      <c r="T212" s="136"/>
      <c r="U212" s="96"/>
      <c r="V212" s="96"/>
      <c r="W212" s="96"/>
      <c r="X212" s="96"/>
      <c r="Y212" s="96"/>
      <c r="Z212" s="136"/>
      <c r="AA212" s="21" t="s">
        <v>456</v>
      </c>
      <c r="AB212" s="21" t="s">
        <v>456</v>
      </c>
      <c r="AC212" s="16" t="s">
        <v>30</v>
      </c>
    </row>
    <row r="213" spans="1:29" s="8" customFormat="1" ht="53.25" customHeight="1">
      <c r="A213" s="91"/>
      <c r="B213" s="127"/>
      <c r="C213" s="92"/>
      <c r="D213" s="59"/>
      <c r="E213" s="59"/>
      <c r="F213" s="92"/>
      <c r="G213" s="90"/>
      <c r="H213" s="118"/>
      <c r="I213" s="90"/>
      <c r="J213" s="90"/>
      <c r="K213" s="90"/>
      <c r="L213" s="96"/>
      <c r="M213" s="96"/>
      <c r="N213" s="136"/>
      <c r="O213" s="96"/>
      <c r="P213" s="96"/>
      <c r="Q213" s="136"/>
      <c r="R213" s="96"/>
      <c r="S213" s="96"/>
      <c r="T213" s="136"/>
      <c r="U213" s="96"/>
      <c r="V213" s="96"/>
      <c r="W213" s="96"/>
      <c r="X213" s="96"/>
      <c r="Y213" s="96"/>
      <c r="Z213" s="136"/>
      <c r="AA213" s="21" t="s">
        <v>341</v>
      </c>
      <c r="AB213" s="21" t="s">
        <v>341</v>
      </c>
      <c r="AC213" s="16" t="s">
        <v>30</v>
      </c>
    </row>
    <row r="214" spans="1:29" s="8" customFormat="1" ht="53.25" customHeight="1">
      <c r="A214" s="91"/>
      <c r="B214" s="127"/>
      <c r="C214" s="92"/>
      <c r="D214" s="59"/>
      <c r="E214" s="59"/>
      <c r="F214" s="92"/>
      <c r="G214" s="90"/>
      <c r="H214" s="118"/>
      <c r="I214" s="90"/>
      <c r="J214" s="90"/>
      <c r="K214" s="90"/>
      <c r="L214" s="96"/>
      <c r="M214" s="96"/>
      <c r="N214" s="136"/>
      <c r="O214" s="96"/>
      <c r="P214" s="96"/>
      <c r="Q214" s="136"/>
      <c r="R214" s="96"/>
      <c r="S214" s="96"/>
      <c r="T214" s="136"/>
      <c r="U214" s="96"/>
      <c r="V214" s="96"/>
      <c r="W214" s="96"/>
      <c r="X214" s="96"/>
      <c r="Y214" s="96"/>
      <c r="Z214" s="136"/>
      <c r="AA214" s="21" t="s">
        <v>342</v>
      </c>
      <c r="AB214" s="21" t="s">
        <v>457</v>
      </c>
      <c r="AC214" s="16" t="s">
        <v>458</v>
      </c>
    </row>
    <row r="215" spans="1:29" s="8" customFormat="1" ht="42" customHeight="1">
      <c r="A215" s="91"/>
      <c r="B215" s="127"/>
      <c r="C215" s="92"/>
      <c r="D215" s="59"/>
      <c r="E215" s="59"/>
      <c r="F215" s="92"/>
      <c r="G215" s="90"/>
      <c r="H215" s="118"/>
      <c r="I215" s="90"/>
      <c r="J215" s="90"/>
      <c r="K215" s="90"/>
      <c r="L215" s="96"/>
      <c r="M215" s="96"/>
      <c r="N215" s="136"/>
      <c r="O215" s="96"/>
      <c r="P215" s="96"/>
      <c r="Q215" s="136"/>
      <c r="R215" s="96"/>
      <c r="S215" s="96"/>
      <c r="T215" s="136"/>
      <c r="U215" s="96"/>
      <c r="V215" s="96"/>
      <c r="W215" s="96"/>
      <c r="X215" s="96"/>
      <c r="Y215" s="96"/>
      <c r="Z215" s="136"/>
      <c r="AA215" s="21" t="s">
        <v>343</v>
      </c>
      <c r="AB215" s="21" t="s">
        <v>343</v>
      </c>
      <c r="AC215" s="16" t="s">
        <v>30</v>
      </c>
    </row>
    <row r="216" spans="1:29" s="8" customFormat="1" ht="40.5" customHeight="1" thickBot="1">
      <c r="A216" s="130"/>
      <c r="B216" s="131"/>
      <c r="C216" s="132"/>
      <c r="D216" s="65"/>
      <c r="E216" s="65"/>
      <c r="F216" s="132"/>
      <c r="G216" s="133"/>
      <c r="H216" s="139"/>
      <c r="I216" s="133"/>
      <c r="J216" s="133"/>
      <c r="K216" s="133"/>
      <c r="L216" s="135"/>
      <c r="M216" s="135"/>
      <c r="N216" s="137"/>
      <c r="O216" s="135"/>
      <c r="P216" s="135"/>
      <c r="Q216" s="137"/>
      <c r="R216" s="135"/>
      <c r="S216" s="135"/>
      <c r="T216" s="137"/>
      <c r="U216" s="135"/>
      <c r="V216" s="135"/>
      <c r="W216" s="135"/>
      <c r="X216" s="135"/>
      <c r="Y216" s="135"/>
      <c r="Z216" s="137"/>
      <c r="AA216" s="37" t="s">
        <v>344</v>
      </c>
      <c r="AB216" s="37" t="s">
        <v>344</v>
      </c>
      <c r="AC216" s="38" t="s">
        <v>30</v>
      </c>
    </row>
    <row r="217" spans="1:29" s="8" customFormat="1" ht="19.5" thickBot="1">
      <c r="A217" s="120" t="s">
        <v>83</v>
      </c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33">
        <f>L7+L11+L15+L17+L24+L30+L55+L64+L105+L106+L184+L109+L112+L119+L122+L130+L147+L149+L152+L179+L107+L108+L188+L82+L198+L88+L216</f>
        <v>33830.938999999998</v>
      </c>
      <c r="M217" s="33">
        <f>M7+M11+M15+M17+M24+M30+M55+M64+M105+M106+M184+M109+M112+M119+M122+M130+M147+M149+M152+M179+M107+M108+M188+M82+M198+M88+M216</f>
        <v>33830.938999999998</v>
      </c>
      <c r="N217" s="34">
        <f>M217/L217*100</f>
        <v>100</v>
      </c>
      <c r="O217" s="34">
        <f>O7+O11+O15+O17+O24+O30+O55+O64+O105+O106+O184+O109+O112+O119+O122+O130+O147+O149+O152+O179+O107+O108+O188+O82+O198+O88</f>
        <v>1090098.2860000001</v>
      </c>
      <c r="P217" s="34">
        <f>P7+P11+P15+P17+P24+P30+P55+P64+P105+P106+P184+P109+P112+P119+P122+P130+P147+P149+P152+P179+P107+P108+P188+P82+P198+P88</f>
        <v>1086505.7960000001</v>
      </c>
      <c r="Q217" s="34">
        <f>P217/O217*100</f>
        <v>99.670443477791139</v>
      </c>
      <c r="R217" s="33">
        <f>R7+R11+R15+R17+R24+R30+R55+R64+R105+R106+R184+R109+R112+R119+R122+R130+R147+R149+R152+R179+R107+R108+R188+R82+R198+R88+R205</f>
        <v>690536.31599999999</v>
      </c>
      <c r="S217" s="33">
        <f>S7+S11+S15+S17+S24+S30+S55+S64+S105+S106+S184+S109+S112+S119+S122+S130+S147+S149+S152+S179+S107+S108+S188+S82+S198+S88+S205</f>
        <v>690392.15600000008</v>
      </c>
      <c r="T217" s="34">
        <f>S217/R217*100</f>
        <v>99.97912347306584</v>
      </c>
      <c r="U217" s="33">
        <f>U7+U11+U15+U17+U24+U34+U55+U64+U105+U106+U184+U109+U112+U119+U122+U130+U147+U149+U152+U179+U107+U108+U188+U82+U198+U88</f>
        <v>143222.96000000002</v>
      </c>
      <c r="V217" s="33">
        <f>V7+V11+V15+V17+V24+V34+V55+V64+V105+V106+V184+V109+V112+V119+V122+V130+V147+V149+V152+V179+V107+V108+V188+V82+V198+V88</f>
        <v>139854.35999999999</v>
      </c>
      <c r="W217" s="34">
        <f>V217/U217*100</f>
        <v>97.648002806253942</v>
      </c>
      <c r="X217" s="34">
        <f>X7+X11+X15+X17+X24+X30+X55+X64+X105+X106+X184+X109+X112+X119+X122+X130+X147+X149+X152+X179+X107+X108+X188+X82+X198+X88</f>
        <v>1951726.4010000001</v>
      </c>
      <c r="Y217" s="34">
        <f>Y7+Y11+Y15+Y17+Y24+Y30+Y55+Y64+Y105+Y106+Y184+Y109+Y112+Y119+Y122+Y130+Y147+Y149+Y152+Y179+Y107+Y108+Y188+Y82+Y198+Y88</f>
        <v>1944620.551</v>
      </c>
      <c r="Z217" s="34">
        <f>Y217/X217*100</f>
        <v>99.635919768449142</v>
      </c>
      <c r="AA217" s="122"/>
      <c r="AB217" s="123"/>
      <c r="AC217" s="124"/>
    </row>
    <row r="218" spans="1:29" s="8" customFormat="1" ht="35.25" customHeight="1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7"/>
      <c r="AB218" s="7"/>
      <c r="AC218" s="7"/>
    </row>
    <row r="219" spans="1:29" s="8" customFormat="1" ht="35.25" customHeight="1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7"/>
      <c r="AB219" s="7"/>
      <c r="AC219" s="7"/>
    </row>
    <row r="220" spans="1:29" s="8" customFormat="1" ht="53.25" customHeight="1">
      <c r="A220" s="6"/>
      <c r="B220" s="115" t="s">
        <v>186</v>
      </c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7"/>
      <c r="AA220" s="7"/>
      <c r="AB220" s="7"/>
      <c r="AC220" s="7"/>
    </row>
    <row r="221" spans="1:29" s="8" customFormat="1" ht="35.25" customHeight="1">
      <c r="A221" s="6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7"/>
      <c r="AA221" s="7"/>
      <c r="AB221" s="7"/>
      <c r="AC221" s="7"/>
    </row>
    <row r="222" spans="1:29" s="8" customFormat="1" ht="35.25" customHeight="1">
      <c r="A222" s="6"/>
      <c r="B222" s="117" t="s">
        <v>126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1"/>
      <c r="Y222" s="11"/>
      <c r="Z222" s="7"/>
      <c r="AA222" s="7"/>
      <c r="AB222" s="7"/>
      <c r="AC222" s="7"/>
    </row>
    <row r="223" spans="1:29" s="8" customFormat="1" ht="35.25" customHeight="1">
      <c r="A223" s="6"/>
      <c r="B223" s="115" t="s">
        <v>127</v>
      </c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s="8" customFormat="1" ht="35.25" customHeight="1">
      <c r="A224" s="6"/>
      <c r="B224" s="115" t="s">
        <v>128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s="8" customFormat="1" ht="35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s="8" customFormat="1" ht="35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s="8" customFormat="1" ht="35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 s="8" customFormat="1" ht="35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s="8" customFormat="1" ht="35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s="8" customFormat="1" ht="35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s="8" customFormat="1" ht="35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s="8" customFormat="1" ht="35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 s="8" customFormat="1" ht="35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s="8" customFormat="1" ht="35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 s="8" customFormat="1" ht="35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 s="8" customFormat="1" ht="35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 s="8" customFormat="1" ht="35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s="8" customFormat="1" ht="35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s="8" customFormat="1" ht="35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s="8" customFormat="1" ht="35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38" s="8" customFormat="1" ht="35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38" s="8" customFormat="1" ht="35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38" s="8" customFormat="1" ht="35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38" s="8" customFormat="1" ht="35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38" s="8" customFormat="1" ht="35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38" s="8" customFormat="1" ht="35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38" s="8" customFormat="1" ht="35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38" s="8" customFormat="1" ht="35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38" s="8" customFormat="1" ht="35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38" s="8" customFormat="1" ht="35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38" s="8" customFormat="1" ht="35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38" s="10" customForma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s="10" customForma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s="10" customForma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s="10" customForma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s="10" customForma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s="10" customForma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s="10" customForma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s="10" customForma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s="10" customForma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s="10" customFormat="1">
      <c r="A261" s="4"/>
      <c r="B261" s="9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s="10" customFormat="1">
      <c r="A262" s="4"/>
      <c r="B262" s="9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s="10" customFormat="1">
      <c r="A263" s="4"/>
      <c r="B263" s="9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s="10" customFormat="1">
      <c r="A264" s="4"/>
      <c r="B264" s="9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s="10" customFormat="1">
      <c r="A265" s="4"/>
      <c r="B265" s="9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s="10" customFormat="1">
      <c r="A266" s="4"/>
      <c r="B266" s="9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s="10" customFormat="1">
      <c r="A267" s="4"/>
      <c r="B267" s="9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s="10" customFormat="1">
      <c r="A268" s="4"/>
      <c r="B268" s="9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s="10" customFormat="1">
      <c r="A269" s="4"/>
      <c r="B269" s="9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s="10" customFormat="1">
      <c r="A270" s="4"/>
      <c r="B270" s="9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s="10" customFormat="1">
      <c r="A271" s="4"/>
      <c r="B271" s="9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s="10" customFormat="1">
      <c r="A272" s="4"/>
      <c r="B272" s="9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s="10" customFormat="1">
      <c r="A273" s="4"/>
      <c r="B273" s="9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s="10" customFormat="1">
      <c r="A274" s="4"/>
      <c r="B274" s="9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s="10" customFormat="1">
      <c r="A275" s="4"/>
      <c r="B275" s="9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s="10" customFormat="1">
      <c r="A276" s="4"/>
      <c r="B276" s="9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s="10" customFormat="1">
      <c r="A277" s="4"/>
      <c r="B277" s="9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s="10" customFormat="1">
      <c r="A278" s="4"/>
      <c r="B278" s="9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s="10" customFormat="1">
      <c r="A279" s="4"/>
      <c r="B279" s="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s="10" customFormat="1">
      <c r="A280" s="4"/>
      <c r="B280" s="9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s="10" customFormat="1">
      <c r="A281" s="4"/>
      <c r="B281" s="9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s="10" customFormat="1">
      <c r="A282" s="4"/>
      <c r="B282" s="9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s="10" customFormat="1">
      <c r="A283" s="4"/>
      <c r="B283" s="9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s="10" customFormat="1">
      <c r="A284" s="4"/>
      <c r="B284" s="9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s="10" customFormat="1">
      <c r="A285" s="4"/>
      <c r="B285" s="9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 s="10" customFormat="1">
      <c r="A286" s="4"/>
      <c r="B286" s="9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s="10" customFormat="1">
      <c r="A287" s="4"/>
      <c r="B287" s="9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1:38" s="10" customFormat="1">
      <c r="A288" s="4"/>
      <c r="B288" s="9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s="10" customFormat="1">
      <c r="A289" s="4"/>
      <c r="B289" s="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 s="10" customFormat="1">
      <c r="A290" s="4"/>
      <c r="B290" s="9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 s="10" customFormat="1">
      <c r="A291" s="4"/>
      <c r="B291" s="9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1:38" s="10" customFormat="1">
      <c r="A292" s="4"/>
      <c r="B292" s="9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8" s="10" customFormat="1">
      <c r="A293" s="4"/>
      <c r="B293" s="9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8" s="10" customFormat="1">
      <c r="A294" s="4"/>
      <c r="B294" s="9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 s="10" customFormat="1">
      <c r="A295" s="4"/>
      <c r="B295" s="9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8" s="10" customFormat="1">
      <c r="A296" s="4"/>
      <c r="B296" s="9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1:38" s="10" customFormat="1">
      <c r="A297" s="4"/>
      <c r="B297" s="9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1:38" s="10" customFormat="1">
      <c r="A298" s="4"/>
      <c r="B298" s="9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 s="10" customFormat="1">
      <c r="A299" s="4"/>
      <c r="B299" s="9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1:38" s="10" customFormat="1">
      <c r="A300" s="4"/>
      <c r="B300" s="9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 s="10" customFormat="1">
      <c r="A301" s="4"/>
      <c r="B301" s="9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1:38" s="10" customFormat="1">
      <c r="A302" s="4"/>
      <c r="B302" s="9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s="10" customFormat="1">
      <c r="A303" s="4"/>
      <c r="B303" s="9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1:38" s="10" customFormat="1">
      <c r="A304" s="4"/>
      <c r="B304" s="9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1:38" s="10" customFormat="1">
      <c r="A305" s="4"/>
      <c r="B305" s="9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1:38" s="10" customFormat="1">
      <c r="A306" s="4"/>
      <c r="B306" s="9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1:38" s="10" customFormat="1">
      <c r="A307" s="4"/>
      <c r="B307" s="9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1:38" s="10" customFormat="1">
      <c r="A308" s="4"/>
      <c r="B308" s="9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1:38" s="10" customFormat="1">
      <c r="A309" s="4"/>
      <c r="B309" s="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1:38" s="10" customFormat="1">
      <c r="A310" s="4"/>
      <c r="B310" s="9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1:38" s="10" customFormat="1">
      <c r="A311" s="4"/>
      <c r="B311" s="9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1:38" s="10" customFormat="1">
      <c r="A312" s="4"/>
      <c r="B312" s="9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1:38" s="10" customFormat="1">
      <c r="A313" s="4"/>
      <c r="B313" s="9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1:38" s="10" customFormat="1">
      <c r="A314" s="4"/>
      <c r="B314" s="9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1:38" s="10" customFormat="1">
      <c r="A315" s="4"/>
      <c r="B315" s="9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spans="1:38" s="10" customFormat="1">
      <c r="A316" s="4"/>
      <c r="B316" s="9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1:38" s="10" customFormat="1">
      <c r="A317" s="4"/>
      <c r="B317" s="9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spans="1:38" s="10" customFormat="1">
      <c r="A318" s="4"/>
      <c r="B318" s="9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spans="1:38" s="10" customFormat="1">
      <c r="A319" s="4"/>
      <c r="B319" s="9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spans="1:38" s="10" customFormat="1">
      <c r="A320" s="4"/>
      <c r="B320" s="9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1:38" s="10" customFormat="1">
      <c r="A321" s="4"/>
      <c r="B321" s="9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1:38" s="10" customFormat="1">
      <c r="A322" s="4"/>
      <c r="B322" s="9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1:38" s="10" customFormat="1">
      <c r="A323" s="4"/>
      <c r="B323" s="9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1:38" s="10" customFormat="1">
      <c r="A324" s="4"/>
      <c r="B324" s="9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s="10" customFormat="1">
      <c r="A325" s="4"/>
      <c r="B325" s="9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spans="1:38" s="10" customFormat="1">
      <c r="A326" s="4"/>
      <c r="B326" s="9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spans="1:38" s="10" customFormat="1">
      <c r="A327" s="4"/>
      <c r="B327" s="9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spans="1:38" s="10" customFormat="1">
      <c r="A328" s="4"/>
      <c r="B328" s="9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s="10" customFormat="1">
      <c r="A329" s="4"/>
      <c r="B329" s="9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s="10" customFormat="1">
      <c r="A330" s="4"/>
      <c r="B330" s="9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1:38" s="10" customFormat="1">
      <c r="A331" s="4"/>
      <c r="B331" s="9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s="10" customFormat="1">
      <c r="A332" s="4"/>
      <c r="B332" s="9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s="10" customFormat="1">
      <c r="A333" s="4"/>
      <c r="B333" s="9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1:38" s="10" customFormat="1">
      <c r="A334" s="4"/>
      <c r="B334" s="9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s="10" customFormat="1">
      <c r="A335" s="4"/>
      <c r="B335" s="9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spans="1:38" s="10" customFormat="1">
      <c r="A336" s="4"/>
      <c r="B336" s="9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1:38" s="10" customFormat="1">
      <c r="A337" s="4"/>
      <c r="B337" s="9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spans="1:38" s="10" customFormat="1">
      <c r="A338" s="4"/>
      <c r="B338" s="9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1:38" s="10" customFormat="1">
      <c r="A339" s="4"/>
      <c r="B339" s="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spans="1:38" s="10" customFormat="1">
      <c r="A340" s="4"/>
      <c r="B340" s="9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1:38" s="10" customFormat="1">
      <c r="A341" s="4"/>
      <c r="B341" s="9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spans="1:38" s="10" customFormat="1">
      <c r="A342" s="4"/>
      <c r="B342" s="9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1:38" s="10" customFormat="1">
      <c r="A343" s="4"/>
      <c r="B343" s="9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spans="1:38" s="10" customFormat="1">
      <c r="A344" s="4"/>
      <c r="B344" s="9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1:38" s="10" customFormat="1">
      <c r="A345" s="4"/>
      <c r="B345" s="9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1:38" s="10" customFormat="1">
      <c r="A346" s="4"/>
      <c r="B346" s="9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1:38" s="10" customFormat="1">
      <c r="A347" s="4"/>
      <c r="B347" s="9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spans="1:38" s="10" customFormat="1">
      <c r="A348" s="4"/>
      <c r="B348" s="9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1:38" s="10" customFormat="1">
      <c r="A349" s="4"/>
      <c r="B349" s="9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spans="1:38" s="10" customFormat="1">
      <c r="A350" s="4"/>
      <c r="B350" s="9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spans="1:38" s="10" customFormat="1">
      <c r="A351" s="4"/>
      <c r="B351" s="9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spans="1:38" s="10" customFormat="1">
      <c r="A352" s="4"/>
      <c r="B352" s="9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spans="1:38" s="10" customFormat="1">
      <c r="A353" s="4"/>
      <c r="B353" s="9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spans="1:38" s="10" customFormat="1">
      <c r="A354" s="4"/>
      <c r="B354" s="9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spans="1:38" s="10" customFormat="1">
      <c r="A355" s="4"/>
      <c r="B355" s="9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spans="1:38" s="10" customFormat="1">
      <c r="A356" s="4"/>
      <c r="B356" s="9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spans="1:38" s="10" customFormat="1">
      <c r="A357" s="4"/>
      <c r="B357" s="9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spans="1:38">
      <c r="A358" s="4"/>
      <c r="B358" s="9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38">
      <c r="A359" s="4"/>
      <c r="B359" s="9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38">
      <c r="A360" s="4"/>
      <c r="B360" s="9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38">
      <c r="A361" s="4"/>
      <c r="B361" s="9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38">
      <c r="A362" s="4"/>
      <c r="B362" s="9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38">
      <c r="A363" s="4"/>
      <c r="B363" s="9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38">
      <c r="A364" s="4"/>
      <c r="B364" s="9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38">
      <c r="A365" s="4"/>
      <c r="B365" s="9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38">
      <c r="A366" s="4"/>
      <c r="B366" s="9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</sheetData>
  <mergeCells count="607">
    <mergeCell ref="A2:AB2"/>
    <mergeCell ref="A4:A6"/>
    <mergeCell ref="B4:B6"/>
    <mergeCell ref="C4:C6"/>
    <mergeCell ref="D4:D6"/>
    <mergeCell ref="E4:E6"/>
    <mergeCell ref="F4:I4"/>
    <mergeCell ref="J4:K4"/>
    <mergeCell ref="L4:AC4"/>
    <mergeCell ref="F5:F6"/>
    <mergeCell ref="O5:Q5"/>
    <mergeCell ref="R5:T5"/>
    <mergeCell ref="U5:W5"/>
    <mergeCell ref="X5:Z5"/>
    <mergeCell ref="AA5:AC5"/>
    <mergeCell ref="K5:K6"/>
    <mergeCell ref="L5:N5"/>
    <mergeCell ref="A7:A10"/>
    <mergeCell ref="B7:B10"/>
    <mergeCell ref="C7:C10"/>
    <mergeCell ref="D7:D10"/>
    <mergeCell ref="E7:E10"/>
    <mergeCell ref="G5:G6"/>
    <mergeCell ref="H5:H6"/>
    <mergeCell ref="I5:I6"/>
    <mergeCell ref="J5:J6"/>
    <mergeCell ref="H7:H10"/>
    <mergeCell ref="I7:I10"/>
    <mergeCell ref="J7:J10"/>
    <mergeCell ref="F7:F10"/>
    <mergeCell ref="G7:G10"/>
    <mergeCell ref="X7:X10"/>
    <mergeCell ref="Y7:Y10"/>
    <mergeCell ref="Z7:Z10"/>
    <mergeCell ref="T7:T10"/>
    <mergeCell ref="U7:U10"/>
    <mergeCell ref="V7:V10"/>
    <mergeCell ref="W7:W10"/>
    <mergeCell ref="H11:H14"/>
    <mergeCell ref="I11:I14"/>
    <mergeCell ref="R7:R10"/>
    <mergeCell ref="S7:S10"/>
    <mergeCell ref="L7:L10"/>
    <mergeCell ref="M7:M10"/>
    <mergeCell ref="N7:N10"/>
    <mergeCell ref="O7:O10"/>
    <mergeCell ref="P7:P10"/>
    <mergeCell ref="Q7:Q10"/>
    <mergeCell ref="K7:K10"/>
    <mergeCell ref="V11:V14"/>
    <mergeCell ref="W11:W14"/>
    <mergeCell ref="X11:X14"/>
    <mergeCell ref="Y11:Y14"/>
    <mergeCell ref="Z11:Z14"/>
    <mergeCell ref="T11:T14"/>
    <mergeCell ref="A15:A16"/>
    <mergeCell ref="B15:B16"/>
    <mergeCell ref="C15:C16"/>
    <mergeCell ref="D15:D16"/>
    <mergeCell ref="E15:E16"/>
    <mergeCell ref="P11:P14"/>
    <mergeCell ref="Q11:Q14"/>
    <mergeCell ref="R11:R14"/>
    <mergeCell ref="S11:S14"/>
    <mergeCell ref="J11:J14"/>
    <mergeCell ref="K11:K14"/>
    <mergeCell ref="L11:L14"/>
    <mergeCell ref="M11:M14"/>
    <mergeCell ref="N11:N14"/>
    <mergeCell ref="O11:O14"/>
    <mergeCell ref="H15:H16"/>
    <mergeCell ref="I15:I16"/>
    <mergeCell ref="J15:J16"/>
    <mergeCell ref="K15:K16"/>
    <mergeCell ref="A11:A14"/>
    <mergeCell ref="B11:B14"/>
    <mergeCell ref="C11:C13"/>
    <mergeCell ref="F11:F14"/>
    <mergeCell ref="G11:G14"/>
    <mergeCell ref="U11:U14"/>
    <mergeCell ref="X15:X16"/>
    <mergeCell ref="Y15:Y16"/>
    <mergeCell ref="Z15:Z16"/>
    <mergeCell ref="T15:T16"/>
    <mergeCell ref="U15:U16"/>
    <mergeCell ref="V15:V16"/>
    <mergeCell ref="W15:W16"/>
    <mergeCell ref="R15:R16"/>
    <mergeCell ref="S15:S16"/>
    <mergeCell ref="L15:L16"/>
    <mergeCell ref="M15:M16"/>
    <mergeCell ref="N15:N16"/>
    <mergeCell ref="O15:O16"/>
    <mergeCell ref="P15:P16"/>
    <mergeCell ref="Q15:Q16"/>
    <mergeCell ref="F15:F16"/>
    <mergeCell ref="G15:G16"/>
    <mergeCell ref="J24:J29"/>
    <mergeCell ref="K24:K29"/>
    <mergeCell ref="A17:A23"/>
    <mergeCell ref="B17:B23"/>
    <mergeCell ref="C17:C23"/>
    <mergeCell ref="F17:F23"/>
    <mergeCell ref="G17:G23"/>
    <mergeCell ref="H17:H23"/>
    <mergeCell ref="I17:I23"/>
    <mergeCell ref="P17:P23"/>
    <mergeCell ref="Q17:Q23"/>
    <mergeCell ref="R17:R23"/>
    <mergeCell ref="S17:S23"/>
    <mergeCell ref="J17:J23"/>
    <mergeCell ref="K17:K23"/>
    <mergeCell ref="L17:L23"/>
    <mergeCell ref="M17:M23"/>
    <mergeCell ref="N17:N23"/>
    <mergeCell ref="O17:O23"/>
    <mergeCell ref="V17:V23"/>
    <mergeCell ref="W17:W23"/>
    <mergeCell ref="X17:X23"/>
    <mergeCell ref="Y17:Y23"/>
    <mergeCell ref="Z17:Z23"/>
    <mergeCell ref="T17:T23"/>
    <mergeCell ref="U17:U23"/>
    <mergeCell ref="X24:X29"/>
    <mergeCell ref="Y24:Y29"/>
    <mergeCell ref="Z24:Z29"/>
    <mergeCell ref="T24:T29"/>
    <mergeCell ref="U24:U29"/>
    <mergeCell ref="V24:V29"/>
    <mergeCell ref="W24:W29"/>
    <mergeCell ref="A30:A54"/>
    <mergeCell ref="B30:B54"/>
    <mergeCell ref="C30:C54"/>
    <mergeCell ref="F30:F35"/>
    <mergeCell ref="G30:G54"/>
    <mergeCell ref="H30:H54"/>
    <mergeCell ref="I30:I54"/>
    <mergeCell ref="R24:R29"/>
    <mergeCell ref="S24:S29"/>
    <mergeCell ref="L24:L29"/>
    <mergeCell ref="M24:M29"/>
    <mergeCell ref="N24:N29"/>
    <mergeCell ref="O24:O29"/>
    <mergeCell ref="P24:P29"/>
    <mergeCell ref="Q24:Q29"/>
    <mergeCell ref="F24:F29"/>
    <mergeCell ref="G24:G29"/>
    <mergeCell ref="A24:A29"/>
    <mergeCell ref="B24:B29"/>
    <mergeCell ref="C24:C29"/>
    <mergeCell ref="D24:D29"/>
    <mergeCell ref="E24:E29"/>
    <mergeCell ref="H24:H29"/>
    <mergeCell ref="I24:I29"/>
    <mergeCell ref="V30:V54"/>
    <mergeCell ref="W30:W54"/>
    <mergeCell ref="X30:X54"/>
    <mergeCell ref="Y30:Y54"/>
    <mergeCell ref="Z30:Z54"/>
    <mergeCell ref="D34:D50"/>
    <mergeCell ref="E34:E50"/>
    <mergeCell ref="F36:F41"/>
    <mergeCell ref="F42:F47"/>
    <mergeCell ref="F48:F53"/>
    <mergeCell ref="P30:P54"/>
    <mergeCell ref="Q30:Q54"/>
    <mergeCell ref="R30:R54"/>
    <mergeCell ref="S30:S54"/>
    <mergeCell ref="T30:T54"/>
    <mergeCell ref="U30:U54"/>
    <mergeCell ref="J30:J54"/>
    <mergeCell ref="K30:K54"/>
    <mergeCell ref="L30:L54"/>
    <mergeCell ref="M30:M54"/>
    <mergeCell ref="N30:N54"/>
    <mergeCell ref="O30:O54"/>
    <mergeCell ref="I55:I63"/>
    <mergeCell ref="J55:J63"/>
    <mergeCell ref="K55:K63"/>
    <mergeCell ref="L55:L63"/>
    <mergeCell ref="A55:A63"/>
    <mergeCell ref="B55:B63"/>
    <mergeCell ref="C55:C63"/>
    <mergeCell ref="D55:D63"/>
    <mergeCell ref="E55:E63"/>
    <mergeCell ref="F55:F63"/>
    <mergeCell ref="Y55:Y63"/>
    <mergeCell ref="Z55:Z63"/>
    <mergeCell ref="A64:A81"/>
    <mergeCell ref="B64:B81"/>
    <mergeCell ref="C64:C81"/>
    <mergeCell ref="F64:F81"/>
    <mergeCell ref="G64:G81"/>
    <mergeCell ref="H64:H81"/>
    <mergeCell ref="I64:I81"/>
    <mergeCell ref="J64:J81"/>
    <mergeCell ref="S55:S63"/>
    <mergeCell ref="T55:T63"/>
    <mergeCell ref="U55:U63"/>
    <mergeCell ref="V55:V63"/>
    <mergeCell ref="W55:W63"/>
    <mergeCell ref="X55:X63"/>
    <mergeCell ref="M55:M63"/>
    <mergeCell ref="N55:N63"/>
    <mergeCell ref="O55:O63"/>
    <mergeCell ref="P55:P63"/>
    <mergeCell ref="Q55:Q63"/>
    <mergeCell ref="R55:R63"/>
    <mergeCell ref="G55:G63"/>
    <mergeCell ref="H55:H63"/>
    <mergeCell ref="T64:T81"/>
    <mergeCell ref="U64:U81"/>
    <mergeCell ref="V64:V81"/>
    <mergeCell ref="K64:K81"/>
    <mergeCell ref="L64:L81"/>
    <mergeCell ref="M64:M81"/>
    <mergeCell ref="N64:N81"/>
    <mergeCell ref="O64:O81"/>
    <mergeCell ref="P64:P81"/>
    <mergeCell ref="A82:A87"/>
    <mergeCell ref="B82:B87"/>
    <mergeCell ref="C82:C87"/>
    <mergeCell ref="F82:F87"/>
    <mergeCell ref="G82:G87"/>
    <mergeCell ref="H82:H87"/>
    <mergeCell ref="Q64:Q81"/>
    <mergeCell ref="R64:R81"/>
    <mergeCell ref="S64:S81"/>
    <mergeCell ref="I82:I87"/>
    <mergeCell ref="J82:J87"/>
    <mergeCell ref="K82:K87"/>
    <mergeCell ref="L82:L87"/>
    <mergeCell ref="M82:M87"/>
    <mergeCell ref="O82:O87"/>
    <mergeCell ref="P82:P87"/>
    <mergeCell ref="Q82:Q87"/>
    <mergeCell ref="R82:R87"/>
    <mergeCell ref="S82:S87"/>
    <mergeCell ref="W64:W81"/>
    <mergeCell ref="X64:X81"/>
    <mergeCell ref="Y64:Y81"/>
    <mergeCell ref="U82:U87"/>
    <mergeCell ref="V82:V87"/>
    <mergeCell ref="W82:W87"/>
    <mergeCell ref="X82:X87"/>
    <mergeCell ref="Y82:Y87"/>
    <mergeCell ref="Z64:Z81"/>
    <mergeCell ref="Z82:Z87"/>
    <mergeCell ref="T82:T87"/>
    <mergeCell ref="G88:G104"/>
    <mergeCell ref="H88:H104"/>
    <mergeCell ref="I88:I104"/>
    <mergeCell ref="J88:J104"/>
    <mergeCell ref="K88:K104"/>
    <mergeCell ref="L88:L104"/>
    <mergeCell ref="Z88:Z104"/>
    <mergeCell ref="N88:N104"/>
    <mergeCell ref="O88:O104"/>
    <mergeCell ref="P88:P104"/>
    <mergeCell ref="Q88:Q104"/>
    <mergeCell ref="R88:R104"/>
    <mergeCell ref="N82:N87"/>
    <mergeCell ref="A88:A104"/>
    <mergeCell ref="B88:B104"/>
    <mergeCell ref="C88:C104"/>
    <mergeCell ref="D88:D104"/>
    <mergeCell ref="E88:E104"/>
    <mergeCell ref="F88:F104"/>
    <mergeCell ref="O109:O111"/>
    <mergeCell ref="P109:P111"/>
    <mergeCell ref="Y88:Y104"/>
    <mergeCell ref="A109:A111"/>
    <mergeCell ref="B109:B111"/>
    <mergeCell ref="C109:C111"/>
    <mergeCell ref="F109:F111"/>
    <mergeCell ref="G109:G111"/>
    <mergeCell ref="H109:H111"/>
    <mergeCell ref="I109:I111"/>
    <mergeCell ref="J109:J111"/>
    <mergeCell ref="S88:S104"/>
    <mergeCell ref="T88:T104"/>
    <mergeCell ref="U88:U104"/>
    <mergeCell ref="V88:V104"/>
    <mergeCell ref="W88:W104"/>
    <mergeCell ref="X88:X104"/>
    <mergeCell ref="M88:M104"/>
    <mergeCell ref="I112:I118"/>
    <mergeCell ref="J112:J118"/>
    <mergeCell ref="K112:K118"/>
    <mergeCell ref="L112:L118"/>
    <mergeCell ref="W109:W111"/>
    <mergeCell ref="X109:X111"/>
    <mergeCell ref="Y109:Y111"/>
    <mergeCell ref="Z109:Z111"/>
    <mergeCell ref="A112:A118"/>
    <mergeCell ref="B112:B118"/>
    <mergeCell ref="C112:C118"/>
    <mergeCell ref="D112:D118"/>
    <mergeCell ref="E112:E118"/>
    <mergeCell ref="F112:F118"/>
    <mergeCell ref="Q109:Q111"/>
    <mergeCell ref="R109:R111"/>
    <mergeCell ref="S109:S111"/>
    <mergeCell ref="T109:T111"/>
    <mergeCell ref="U109:U111"/>
    <mergeCell ref="V109:V111"/>
    <mergeCell ref="K109:K111"/>
    <mergeCell ref="L109:L111"/>
    <mergeCell ref="M109:M111"/>
    <mergeCell ref="N109:N111"/>
    <mergeCell ref="Y112:Y118"/>
    <mergeCell ref="Z112:Z118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S112:S118"/>
    <mergeCell ref="T112:T118"/>
    <mergeCell ref="U112:U118"/>
    <mergeCell ref="V112:V118"/>
    <mergeCell ref="W112:W118"/>
    <mergeCell ref="X112:X118"/>
    <mergeCell ref="M112:M118"/>
    <mergeCell ref="N112:N118"/>
    <mergeCell ref="O112:O118"/>
    <mergeCell ref="P112:P118"/>
    <mergeCell ref="Q112:Q118"/>
    <mergeCell ref="R112:R118"/>
    <mergeCell ref="G112:G118"/>
    <mergeCell ref="H112:H118"/>
    <mergeCell ref="X119:X121"/>
    <mergeCell ref="Y119:Y121"/>
    <mergeCell ref="Z119:Z121"/>
    <mergeCell ref="O119:O121"/>
    <mergeCell ref="P119:P121"/>
    <mergeCell ref="Q119:Q121"/>
    <mergeCell ref="R119:R121"/>
    <mergeCell ref="S119:S121"/>
    <mergeCell ref="T119:T121"/>
    <mergeCell ref="B122:B129"/>
    <mergeCell ref="C122:C129"/>
    <mergeCell ref="D122:D129"/>
    <mergeCell ref="E122:E129"/>
    <mergeCell ref="F122:F129"/>
    <mergeCell ref="U119:U121"/>
    <mergeCell ref="V119:V121"/>
    <mergeCell ref="W119:W121"/>
    <mergeCell ref="I119:I121"/>
    <mergeCell ref="J119:J121"/>
    <mergeCell ref="K119:K121"/>
    <mergeCell ref="L119:L121"/>
    <mergeCell ref="M119:M121"/>
    <mergeCell ref="N119:N121"/>
    <mergeCell ref="O122:O129"/>
    <mergeCell ref="P122:P129"/>
    <mergeCell ref="Q122:Q129"/>
    <mergeCell ref="R122:R129"/>
    <mergeCell ref="G122:G129"/>
    <mergeCell ref="H122:H129"/>
    <mergeCell ref="I122:I129"/>
    <mergeCell ref="J122:J129"/>
    <mergeCell ref="K122:K129"/>
    <mergeCell ref="Y122:Y129"/>
    <mergeCell ref="Z122:Z129"/>
    <mergeCell ref="T122:T129"/>
    <mergeCell ref="U122:U129"/>
    <mergeCell ref="V122:V129"/>
    <mergeCell ref="W122:W129"/>
    <mergeCell ref="X122:X129"/>
    <mergeCell ref="U130:U146"/>
    <mergeCell ref="V130:V146"/>
    <mergeCell ref="W130:W146"/>
    <mergeCell ref="X130:X146"/>
    <mergeCell ref="Y130:Y146"/>
    <mergeCell ref="Z130:Z146"/>
    <mergeCell ref="T130:T146"/>
    <mergeCell ref="A130:A146"/>
    <mergeCell ref="B130:B146"/>
    <mergeCell ref="C130:C146"/>
    <mergeCell ref="D130:D146"/>
    <mergeCell ref="E130:E146"/>
    <mergeCell ref="F130:F146"/>
    <mergeCell ref="G130:G146"/>
    <mergeCell ref="H130:H146"/>
    <mergeCell ref="S122:S129"/>
    <mergeCell ref="M122:M129"/>
    <mergeCell ref="N122:N129"/>
    <mergeCell ref="O130:O146"/>
    <mergeCell ref="P130:P146"/>
    <mergeCell ref="Q130:Q146"/>
    <mergeCell ref="R130:R146"/>
    <mergeCell ref="S130:S146"/>
    <mergeCell ref="L122:L129"/>
    <mergeCell ref="I130:I146"/>
    <mergeCell ref="J130:J146"/>
    <mergeCell ref="K130:K146"/>
    <mergeCell ref="L130:L146"/>
    <mergeCell ref="M130:M146"/>
    <mergeCell ref="N130:N146"/>
    <mergeCell ref="A122:A129"/>
    <mergeCell ref="I147:I148"/>
    <mergeCell ref="J147:J148"/>
    <mergeCell ref="K147:K148"/>
    <mergeCell ref="L147:L148"/>
    <mergeCell ref="M147:M148"/>
    <mergeCell ref="N147:N148"/>
    <mergeCell ref="A147:A148"/>
    <mergeCell ref="B147:B148"/>
    <mergeCell ref="C147:C148"/>
    <mergeCell ref="F147:F148"/>
    <mergeCell ref="G147:G148"/>
    <mergeCell ref="H147:H148"/>
    <mergeCell ref="U147:U148"/>
    <mergeCell ref="V147:V148"/>
    <mergeCell ref="W147:W148"/>
    <mergeCell ref="X147:X148"/>
    <mergeCell ref="Y147:Y148"/>
    <mergeCell ref="Z147:Z148"/>
    <mergeCell ref="O147:O148"/>
    <mergeCell ref="P147:P148"/>
    <mergeCell ref="Q147:Q148"/>
    <mergeCell ref="R147:R148"/>
    <mergeCell ref="S147:S148"/>
    <mergeCell ref="T147:T148"/>
    <mergeCell ref="Q149:Q151"/>
    <mergeCell ref="R149:R151"/>
    <mergeCell ref="G149:G151"/>
    <mergeCell ref="H149:H151"/>
    <mergeCell ref="I149:I151"/>
    <mergeCell ref="J149:J151"/>
    <mergeCell ref="K149:K151"/>
    <mergeCell ref="L149:L151"/>
    <mergeCell ref="A149:A151"/>
    <mergeCell ref="B149:B151"/>
    <mergeCell ref="C149:C151"/>
    <mergeCell ref="D149:D151"/>
    <mergeCell ref="E149:E151"/>
    <mergeCell ref="F149:F151"/>
    <mergeCell ref="K152:K178"/>
    <mergeCell ref="L152:L178"/>
    <mergeCell ref="M152:M178"/>
    <mergeCell ref="N152:N178"/>
    <mergeCell ref="Y149:Y151"/>
    <mergeCell ref="Z149:Z151"/>
    <mergeCell ref="A152:A178"/>
    <mergeCell ref="B152:B178"/>
    <mergeCell ref="C152:C178"/>
    <mergeCell ref="D152:D154"/>
    <mergeCell ref="E152:E154"/>
    <mergeCell ref="F152:F178"/>
    <mergeCell ref="G152:G178"/>
    <mergeCell ref="H152:H178"/>
    <mergeCell ref="S149:S151"/>
    <mergeCell ref="T149:T151"/>
    <mergeCell ref="U149:U151"/>
    <mergeCell ref="V149:V151"/>
    <mergeCell ref="W149:W151"/>
    <mergeCell ref="X149:X151"/>
    <mergeCell ref="M149:M151"/>
    <mergeCell ref="N149:N151"/>
    <mergeCell ref="O149:O151"/>
    <mergeCell ref="P149:P151"/>
    <mergeCell ref="AA157:AB157"/>
    <mergeCell ref="A179:A183"/>
    <mergeCell ref="B179:B183"/>
    <mergeCell ref="C179:C183"/>
    <mergeCell ref="F179:F183"/>
    <mergeCell ref="G179:G183"/>
    <mergeCell ref="H179:H183"/>
    <mergeCell ref="I179:I183"/>
    <mergeCell ref="J179:J183"/>
    <mergeCell ref="K179:K183"/>
    <mergeCell ref="U152:U178"/>
    <mergeCell ref="V152:V178"/>
    <mergeCell ref="W152:W178"/>
    <mergeCell ref="X152:X178"/>
    <mergeCell ref="Y152:Y178"/>
    <mergeCell ref="Z152:Z178"/>
    <mergeCell ref="O152:O178"/>
    <mergeCell ref="P152:P178"/>
    <mergeCell ref="Q152:Q178"/>
    <mergeCell ref="R152:R178"/>
    <mergeCell ref="S152:S178"/>
    <mergeCell ref="T152:T178"/>
    <mergeCell ref="I152:I178"/>
    <mergeCell ref="J152:J178"/>
    <mergeCell ref="X179:X183"/>
    <mergeCell ref="Y179:Y183"/>
    <mergeCell ref="Z179:Z183"/>
    <mergeCell ref="A184:A187"/>
    <mergeCell ref="B184:B187"/>
    <mergeCell ref="C184:C187"/>
    <mergeCell ref="F184:F187"/>
    <mergeCell ref="G184:G187"/>
    <mergeCell ref="H184:H187"/>
    <mergeCell ref="I184:I187"/>
    <mergeCell ref="R179:R183"/>
    <mergeCell ref="S179:S183"/>
    <mergeCell ref="T179:T183"/>
    <mergeCell ref="U179:U183"/>
    <mergeCell ref="V179:V183"/>
    <mergeCell ref="W179:W183"/>
    <mergeCell ref="L179:L183"/>
    <mergeCell ref="M179:M183"/>
    <mergeCell ref="N179:N183"/>
    <mergeCell ref="O179:O183"/>
    <mergeCell ref="P179:P183"/>
    <mergeCell ref="Q179:Q183"/>
    <mergeCell ref="V184:V187"/>
    <mergeCell ref="W184:W187"/>
    <mergeCell ref="A188:A197"/>
    <mergeCell ref="B188:B197"/>
    <mergeCell ref="C188:C197"/>
    <mergeCell ref="F188:F197"/>
    <mergeCell ref="G188:G197"/>
    <mergeCell ref="P184:P187"/>
    <mergeCell ref="Q184:Q187"/>
    <mergeCell ref="R184:R187"/>
    <mergeCell ref="S184:S187"/>
    <mergeCell ref="J184:J187"/>
    <mergeCell ref="K184:K187"/>
    <mergeCell ref="L184:L187"/>
    <mergeCell ref="M184:M187"/>
    <mergeCell ref="N184:N187"/>
    <mergeCell ref="O184:O187"/>
    <mergeCell ref="J188:J197"/>
    <mergeCell ref="K188:K197"/>
    <mergeCell ref="L188:L197"/>
    <mergeCell ref="M188:M197"/>
    <mergeCell ref="Q188:Q197"/>
    <mergeCell ref="R188:R197"/>
    <mergeCell ref="S188:S197"/>
    <mergeCell ref="H188:H197"/>
    <mergeCell ref="I188:I197"/>
    <mergeCell ref="X184:X187"/>
    <mergeCell ref="Y184:Y187"/>
    <mergeCell ref="Z184:Z187"/>
    <mergeCell ref="T184:T187"/>
    <mergeCell ref="U184:U187"/>
    <mergeCell ref="Z188:Z197"/>
    <mergeCell ref="A198:A204"/>
    <mergeCell ref="B198:B204"/>
    <mergeCell ref="C198:C204"/>
    <mergeCell ref="F198:F204"/>
    <mergeCell ref="G198:G204"/>
    <mergeCell ref="H198:H204"/>
    <mergeCell ref="I198:I204"/>
    <mergeCell ref="J198:J204"/>
    <mergeCell ref="K198:K204"/>
    <mergeCell ref="T188:T197"/>
    <mergeCell ref="U188:U197"/>
    <mergeCell ref="V188:V197"/>
    <mergeCell ref="W188:W197"/>
    <mergeCell ref="X188:X197"/>
    <mergeCell ref="Y188:Y197"/>
    <mergeCell ref="N188:N197"/>
    <mergeCell ref="O188:O197"/>
    <mergeCell ref="P188:P197"/>
    <mergeCell ref="X198:X204"/>
    <mergeCell ref="Y198:Y204"/>
    <mergeCell ref="Z198:Z204"/>
    <mergeCell ref="A205:A216"/>
    <mergeCell ref="B205:B216"/>
    <mergeCell ref="C205:C216"/>
    <mergeCell ref="F205:F216"/>
    <mergeCell ref="G205:G216"/>
    <mergeCell ref="H205:H216"/>
    <mergeCell ref="I205:I216"/>
    <mergeCell ref="R198:R204"/>
    <mergeCell ref="S198:S204"/>
    <mergeCell ref="T198:T204"/>
    <mergeCell ref="U198:U204"/>
    <mergeCell ref="V198:V204"/>
    <mergeCell ref="W198:W204"/>
    <mergeCell ref="L198:L204"/>
    <mergeCell ref="M198:M204"/>
    <mergeCell ref="N198:N204"/>
    <mergeCell ref="O198:O204"/>
    <mergeCell ref="P198:P204"/>
    <mergeCell ref="Q198:Q204"/>
    <mergeCell ref="AA217:AC217"/>
    <mergeCell ref="B220:M220"/>
    <mergeCell ref="B222:M222"/>
    <mergeCell ref="B223:M223"/>
    <mergeCell ref="B224:M224"/>
    <mergeCell ref="V205:V216"/>
    <mergeCell ref="W205:W216"/>
    <mergeCell ref="X205:X216"/>
    <mergeCell ref="Y205:Y216"/>
    <mergeCell ref="Z205:Z216"/>
    <mergeCell ref="A217:K217"/>
    <mergeCell ref="P205:P216"/>
    <mergeCell ref="Q205:Q216"/>
    <mergeCell ref="R205:R216"/>
    <mergeCell ref="S205:S216"/>
    <mergeCell ref="T205:T216"/>
    <mergeCell ref="U205:U216"/>
    <mergeCell ref="J205:J216"/>
    <mergeCell ref="K205:K216"/>
    <mergeCell ref="L205:L216"/>
    <mergeCell ref="M205:M216"/>
    <mergeCell ref="N205:N216"/>
    <mergeCell ref="O205:O216"/>
  </mergeCells>
  <hyperlinks>
    <hyperlink ref="H30" r:id="rId1" display="oobel@ufamts"/>
    <hyperlink ref="H130" r:id="rId2"/>
    <hyperlink ref="H15" r:id="rId3"/>
    <hyperlink ref="H64" r:id="rId4"/>
    <hyperlink ref="H122" r:id="rId5"/>
    <hyperlink ref="H112" r:id="rId6"/>
    <hyperlink ref="H179" r:id="rId7"/>
    <hyperlink ref="H147" r:id="rId8"/>
    <hyperlink ref="H149" r:id="rId9"/>
    <hyperlink ref="H7" r:id="rId10"/>
    <hyperlink ref="H11" r:id="rId11" display="45.belecon@bashkortostan.ru"/>
    <hyperlink ref="H119" r:id="rId12"/>
    <hyperlink ref="H24" r:id="rId13"/>
    <hyperlink ref="H109" r:id="rId14"/>
    <hyperlink ref="H55" r:id="rId15"/>
    <hyperlink ref="H105" r:id="rId16"/>
    <hyperlink ref="H107" r:id="rId17"/>
    <hyperlink ref="H184" r:id="rId18"/>
    <hyperlink ref="H108" r:id="rId19"/>
    <hyperlink ref="H188" r:id="rId20"/>
    <hyperlink ref="H17" r:id="rId21"/>
    <hyperlink ref="H88" r:id="rId22"/>
    <hyperlink ref="H198" r:id="rId23"/>
    <hyperlink ref="H205" r:id="rId24"/>
  </hyperlinks>
  <pageMargins left="0.19685039370078741" right="0.19685039370078741" top="0.23622047244094491" bottom="0.19685039370078741" header="0.19685039370078741" footer="0.19685039370078741"/>
  <pageSetup paperSize="9" scale="38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год 2018</vt:lpstr>
      <vt:lpstr>'год 2018'!Заголовки_для_печати</vt:lpstr>
      <vt:lpstr>'год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2019-07-09T12:52:17Z</dcterms:modified>
</cp:coreProperties>
</file>